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192.168.70.170\pdd\APELURI\PTJ\IMM Relansare\GS IMM relansare - 3sep cu obs jur preluate\"/>
    </mc:Choice>
  </mc:AlternateContent>
  <xr:revisionPtr revIDLastSave="0" documentId="8_{50D03976-BCE2-4EF0-A84D-FE4156E15181}" xr6:coauthVersionLast="47" xr6:coauthVersionMax="47" xr10:uidLastSave="{00000000-0000-0000-0000-000000000000}"/>
  <bookViews>
    <workbookView xWindow="-120" yWindow="-120" windowWidth="29040" windowHeight="15840" activeTab="1" xr2:uid="{00000000-000D-0000-FFFF-FFFF00000000}"/>
  </bookViews>
  <sheets>
    <sheet name="grila ETF" sheetId="1" r:id="rId1"/>
    <sheet name="grila ETF ITI VJ"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 l="1"/>
  <c r="D71" i="1"/>
  <c r="D33" i="1"/>
  <c r="C19" i="2"/>
  <c r="C23" i="2"/>
  <c r="C32" i="2"/>
  <c r="C45" i="2"/>
  <c r="C69" i="2"/>
  <c r="C64" i="2"/>
  <c r="C7" i="2" l="1"/>
  <c r="C81" i="2" s="1"/>
  <c r="D60" i="1"/>
  <c r="D70" i="1"/>
  <c r="D18" i="1" l="1"/>
  <c r="D47" i="1"/>
  <c r="D38" i="1"/>
  <c r="D28" i="1"/>
  <c r="D23" i="1"/>
  <c r="D7" i="1"/>
  <c r="D54" i="1"/>
  <c r="D66" i="1"/>
  <c r="D65" i="1" s="1"/>
  <c r="D6" i="1" l="1"/>
  <c r="D46" i="1"/>
  <c r="D82" i="1" l="1"/>
</calcChain>
</file>

<file path=xl/sharedStrings.xml><?xml version="1.0" encoding="utf-8"?>
<sst xmlns="http://schemas.openxmlformats.org/spreadsheetml/2006/main" count="199" uniqueCount="131">
  <si>
    <t>C.</t>
  </si>
  <si>
    <t>D</t>
  </si>
  <si>
    <t>Proiectul include măsuri care contribuie în mod substanțial la obiectivele de mediu</t>
  </si>
  <si>
    <t>d) solicitantul deține o certificare EMAS / ISO 14001 validă la data depunerii cererii de finanțare</t>
  </si>
  <si>
    <t>Criteriu</t>
  </si>
  <si>
    <t>Punctaj maxim</t>
  </si>
  <si>
    <t>a) &lt;2</t>
  </si>
  <si>
    <t>b) &gt;= 2 si &lt; 3</t>
  </si>
  <si>
    <t>c) &gt;= 3 si &lt; 4</t>
  </si>
  <si>
    <t>d) &gt;= 4 si &lt; 5</t>
  </si>
  <si>
    <t>Viabilitatea proiectului si calitatea planului de afaceri</t>
  </si>
  <si>
    <t>Capacitatea financiară a solicitantului</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</si>
  <si>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</si>
  <si>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</si>
  <si>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</si>
  <si>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r>
      <t>A.</t>
    </r>
    <r>
      <rPr>
        <sz val="11"/>
        <rFont val="Calibri"/>
        <family val="2"/>
        <scheme val="minor"/>
      </rPr>
      <t> </t>
    </r>
  </si>
  <si>
    <r>
      <t>B.</t>
    </r>
    <r>
      <rPr>
        <sz val="11"/>
        <rFont val="Calibri"/>
        <family val="2"/>
        <scheme val="minor"/>
      </rPr>
      <t> </t>
    </r>
  </si>
  <si>
    <t>Punctajul în cadrul acestui subcriteriu nu este cumulativ. Nu se acordă punctaje intermediare. Pentru apelul de proiecte ITI Valea Jiului acest criteriu nu se aplica, punctajul fiind transferat la calitatea planului de afaceri.</t>
  </si>
  <si>
    <t>c) Presupune un caracter inovativ prin inovare de produs și/sau serviciu și/sau proces?</t>
  </si>
  <si>
    <t>c) măsuri pentru minimizarea la sursă a deșeurilor rezultate din activitatea de construcții/dezafectare/dezmembrare pentru creșterea gradului de recuperare, reutilizare și reciclare a deșeurilor rezultate (nu se refera la introducerea acestora în fluxul de productie)</t>
  </si>
  <si>
    <t xml:space="preserve">a) &gt;= 50% </t>
  </si>
  <si>
    <t>b) &gt;= 30% si &lt; 50%</t>
  </si>
  <si>
    <t>c) &gt;= 10% si &lt; 30%</t>
  </si>
  <si>
    <t>Utilizarea materiilor secundare/locale și caracterul inovativ al investiției productivă propuse prin proiect</t>
  </si>
  <si>
    <t>A.</t>
  </si>
  <si>
    <t>Acces la noi piețe  și caracterul inovativ al investiției productivă propuse prin proiect</t>
  </si>
  <si>
    <t>b) Presupune un caracter inovativ prin inovare de produs și/sau serviciu și/sau proces sau activități care produc inovație în materia de servicii, produse și procese sau în materie de comercializare și organizare</t>
  </si>
  <si>
    <t>Crearea de noi locuri de munca suplimentare fata de minimul obligatoriu stabilit prin conditiile de eligibilitate
= [(Nr.total - Nr.elig) / Nr.elig] X 100
Nr.total - numărul de locuri de muncă nou create
Nr.elig - numarul minim obligatoriu de locuri de munca nou create, conform condiției de eligibilitate conform secțiunii 3.6 la ghid/5.3 la ghid</t>
  </si>
  <si>
    <t>B.</t>
  </si>
  <si>
    <t>Proiectul include măsuri de dezvoltare durabilă care contribuie în mod substanțial la obiectivele de mediu</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</si>
  <si>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</si>
  <si>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TOTAL</t>
  </si>
  <si>
    <t>c) în restul ariei geografice vizate de apelul de proiecte</t>
  </si>
  <si>
    <t>Crearea  de noi locuri de munca suplimentare fata de minimul obligatoriu stabilit prin conditiile de eligibilitate
= [(Nr.total - Nr.elig) / Nr.elig] X 100
Nr.total - numărul de locuri de muncă nou create
Nr.elig - numarul minim obligatoriu de locuri de munca nou create, conform condiției de eligibilitate conform secțiunii 3.6 /5.3 la Ghidul solicitantului</t>
  </si>
  <si>
    <t>B1</t>
  </si>
  <si>
    <t>B2</t>
  </si>
  <si>
    <t>B3</t>
  </si>
  <si>
    <t>C1</t>
  </si>
  <si>
    <t>D1</t>
  </si>
  <si>
    <t>D2</t>
  </si>
  <si>
    <t>A8</t>
  </si>
  <si>
    <t>Măsuri de instruire de tip inițiere, calificare, recalificare,  perfecționare, specializare cu recunoaștere naționala adresate persoanelor angajate pentru ocuparea locurilor de munca nou create ca urmare a implementării investiției propuse. Investițiile pot include costuri de formare profesională pentru angajarea şomerilor de peste 45 de ani, unici susţinători ai familiilor monoparentale, șomerilor de lungă durată sau tinerilor NEET, cf. Legii 76 / 2002.</t>
  </si>
  <si>
    <t>A7</t>
  </si>
  <si>
    <t>b)	Proiectul nu include astfel de masuri</t>
  </si>
  <si>
    <t>A6</t>
  </si>
  <si>
    <t>A5</t>
  </si>
  <si>
    <t>Utilizarea materiilor secundare/locale în fluxul investiției productive propuse prin proiect</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</si>
  <si>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</si>
  <si>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</si>
  <si>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</si>
  <si>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</si>
  <si>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</si>
  <si>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</si>
  <si>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a)	Angajarea de persoane de persoane cu competențe necesare categoria profesională operatori și asamblori 
Operatorii și asamblatorii operează și monitorizează mașini și echipamente industriale și agricole; conduc și operează trenuri și vehicule cu motor; asamblează piesele componentele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asamblator necesită finalizarea primei etape de învățământ secundar, iar unele locuri de muncă pot necesita absolvenți de învățământ secundar. Tipurile de locuri de muncă vizate sunt reprezentate de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asamblatori de echipamente electrice si electronice; șoferi de autobuz și tramvai; etc."</t>
  </si>
  <si>
    <t>Locurile de muncă propuse a fi create prin proiect sunt, prioritar, avute în vedere pentru:</t>
  </si>
  <si>
    <t>c) În afara zonei vizate de apel</t>
  </si>
  <si>
    <t xml:space="preserve">c)  &gt;=0% și &lt;7,5% </t>
  </si>
  <si>
    <t>b) &gt;=7,5% și &lt;15%</t>
  </si>
  <si>
    <t>a)  &gt;=15%</t>
  </si>
  <si>
    <t>d) &lt; 5%</t>
  </si>
  <si>
    <t>c) &gt;= 5% si &lt; 10%</t>
  </si>
  <si>
    <t>a) &gt;= 15%</t>
  </si>
  <si>
    <t>b) &gt;= 10% si &lt;15%</t>
  </si>
  <si>
    <t>b) Investiția nu include măsuri suplimentare față de minimul legal cu privire la asigurara egalității de șanse și tratament și a accesibilității pentru persoanele cu dizabilități, în ceea ce privește accesul acestora la infrastructură și operarea de către acestea a  echipamentelor și utilajelor.</t>
  </si>
  <si>
    <t>c) Investiția se realizează într-unul dintre domeniile excluse de aria de aplicare a actelor normative menționate la litera a) și/sau implică investiții în instalațiile industriale existente, inclusiv cele vizate de sistemul Uniunii de comercializare a certificatelor de emisii menționate in Anexa I la  directiva Directiva 2003/87/CE</t>
  </si>
  <si>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</si>
  <si>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Localizarea sediului social al aplicatului și/sau a punctului de lucru cu desfășurare de activitate economica in zona vizata de apel</t>
  </si>
  <si>
    <t>b) în alte zone rurale din aria geografică aplicabilă apelului de proiecte, cu excepția celor incluse în cadrul punctului a) de mai sus</t>
  </si>
  <si>
    <t>Măsuri de instruire de tip inițiere, calificare, recalificare,  perfecționare, specializare cu recunoaștere naționala adresate persoanelor angajate pentru ocuparea locurilor de munca nou create ca urmare a implementării investiției propuse. Investițiile pot include costuri de formare profesională pentru angajarea șomerilor de peste 45 de ani, unici susținători ai familiilor monoparentale, șomerilor de lungă durată sau tinerilor NEET, cf. Legii 76 / 2002</t>
  </si>
  <si>
    <t>Investiția productivă este promovată de o întreprindere a cărui acționariat este în procent de 50% sau mai mare format din femei? (criteriul se referă la procentul acțiunilor deținute de femei înainte de 27.04.2023)</t>
  </si>
  <si>
    <t>b) Planul de afaceri  pune in evidenta riscuri semnificative pentru viabilitatea proiectului, respectiv:
- unul sau mai mulți dintre indicatorii financiari la 3 ani de la finalizarea investiției: Rata de solvabilitate &lt;= 1.5 sau  Rata lichidității &lt;=  1 sau Rata profitului din exploatare &lt;= 0  sau 
- desi indicatorii financiari depășesc plafoanele indicate,  previziunea veniturilor nu este corelata cu investiția propusa rezultând supraestimări semnificative ale acestora  si/sau sunt omise categorii de cheltuieli de investiție și operare semnificative  si/sau anumite cheltuieli sunt subdimensionate fără ca estimarea acestora sa fie justificata cu date/ surse de încredere</t>
  </si>
  <si>
    <t>Contribuția proiectului la obiectivele de mediu și egalitatea de șanse, de tratament și accesibilitatea pentru persoanele cu dizabilități</t>
  </si>
  <si>
    <t>a) utilizarea  energiei din surse regenerabile prin montarea/ instalarea unor de sisteme alternative de producere a energiei electrice și/sau termice pentru fluxul de producție asociat investiției productive,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</si>
  <si>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</si>
  <si>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c) măsuri pentru minimizarea la sursă a deșeurilor rezultate din activitatea de construcții/dezafectare/dezmembrare pentru creșterea gradului de recuperare, reutilizare și reciclare a deșeurilor rezultate (nu se refera la introducerea acestora în fluxul de producție)</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</si>
  <si>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inclusă în cadrul ghidului solicitantului, cu excepția măsurilor prevăzute la punctele a-c de mai sus</t>
  </si>
  <si>
    <t>Investiția include măsuri de asigurare a egalității de șanse și tratament pentru  adaptarea infrastructurii, inclusiv a echipamentelor și utilajelor pentru accesul și operarea de către persoane cu dizabilități (suplimentar/complementar fata de prevederile minime legale)</t>
  </si>
  <si>
    <t>a) Investiția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</si>
  <si>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b) Investiția nu include măsuri suplimentare față de minimul legal cu privire la asigurara egalității de șanse și tratament și a accesibilității pentru persoanele cu dizabilități, în ceea ce privește accesul acestora la infrastructură și operarea de către acestea a  echipamentelor și utilajelor</t>
  </si>
  <si>
    <r>
      <rPr>
        <b/>
        <sz val="9"/>
        <color theme="1"/>
        <rFont val="Calibri"/>
        <family val="2"/>
        <charset val="238"/>
        <scheme val="minor"/>
      </rPr>
      <t xml:space="preserve">Notă privind Criteriul A3 c)
</t>
    </r>
    <r>
      <rPr>
        <sz val="9"/>
        <color theme="1"/>
        <rFont val="Calibri"/>
        <family val="2"/>
        <charset val="238"/>
        <scheme val="minor"/>
      </rP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</si>
  <si>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Investiția vizează prioritățile de dezvoltare economică în Strategia Valea Jiului, domeniile identificate expres în cadrul fiecărei priorități PTJ 2021-2027,  și corespunde unuia dintre sectoarele din strategiile regionale de specializare inteligentă și se încadrează în obiectivele liniei de finanțare definite conform ghidului solicitantului</t>
  </si>
  <si>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</si>
  <si>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Localizarea sediului social și/sau a punctului de lucru cu desfășurare de activitate economica in zona vizata de apel</t>
  </si>
  <si>
    <t>a)	Proiectul include astfel de masuri pentru minimum de 20% din persoanele angajate pentru ocuparea locurilor de munca nou create</t>
  </si>
  <si>
    <t>a) Investiția productivă este promovată de o întreprindere a cărui acționariat este în procent de 50% sau mai mare format din femei? (criteriul se referă la procentul acțiunilor deținute de femei  înainte de 27.04.2023)</t>
  </si>
  <si>
    <t>Rata profitului din exploatare  în anul fiscal anterior deschiderii apelului de proiecte (Profitul din exploatare/ Cifra de afaceri neta)</t>
  </si>
  <si>
    <t>a) utilizarea energiei din surse regenerabile prin montarea/ instalarea unor de sisteme alternative de producere a energiei electrice și/sau termice pentru fluxul de producție asociat investiției productive, precum instalații cu captatoare solare termice sau electrice, instalații cu panouri fotovoltaice/fototermice</t>
  </si>
  <si>
    <t>c)	Pentru un minim de 30% din numărul de locuri de muncă propuse a fi create, solicitantul se angajează să le ocupe cu persoane din cel puțin una din categoriile diferite de mai jos:              
- tinerii cu vârsta de până la 29 ani, 
- persoanele cu vârsta de peste 55 de ani,
- femeile,
- persoanele care se încadrează în categoria lucrătorilor defavorizați, a celor extrem de defavorizați și a lucrătorilor cu handicap.</t>
  </si>
  <si>
    <t>b) Proiectul nu include astfel de măsuri</t>
  </si>
  <si>
    <t xml:space="preserve">a) Proiectul include astfel de măsuri pentru minimum de 20% din persoanele angajate pentru ocuparea locurilor de munca nou create 
</t>
  </si>
  <si>
    <t>Punctajul în cadrul acestui subcriteriu este cumulativ. Nu se acordă punctaje intermediare. Punctarea cu 0 la punctul e) va conduce la respingerea cererii de finanțare, indiferent de numărul total de puncte cumulat obținut pentru restul criteriilor.</t>
  </si>
  <si>
    <t>Grilă de evaluare tehnico-financiară pentru investiții productive în IMM (dedicat apelului ITI Valea Jiului)</t>
  </si>
  <si>
    <t>c) Investiția se realizează într-unul dintre domeniile excluse de aria de aplicare a actelor normative menționate la litera a) și/sau implică investiții în instalațiile industriale existente, inclusiv cele vizate de sistemul Uniunii de comercializare a certificatelor de emisii menționate in Anexa I la  directiva Directiva 2003/87/CE.</t>
  </si>
  <si>
    <t>b) Investiția vizează prioritățile de dezvoltare economică în Strategia Valea Jiului și se realizează într-unul dintre domeniile identificate expres în cadrul strategiei regionale de specializare inteligentă în conformitate cu justificările din cererea de finanțare și anexele la acestea și nu este exclus de unul din actele normative aplicabile mai sus menționate.</t>
  </si>
  <si>
    <t>a) Proiectul are în vedere extinderea/ intrarea pe noi piețe externe sau interne</t>
  </si>
  <si>
    <t>b) Investitia productiva nu este promovată de o întreprindere care îndeplinește condițiile de la lit. a)</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</si>
  <si>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cu excepția măsurilor prevăzute la punctele a-c de mai sus.</t>
  </si>
  <si>
    <t>Grilă de evaluare tehnico-financiară pentru investiții productive în IMM (cu excepția apelului dedicat ITI Valea Jiului)</t>
  </si>
  <si>
    <t xml:space="preserve">Neîndeplinirea uneia dintre cerințele de la punctul a) va duce la acordarea de 0 puncte pentru acest subcriteriu și la respingerea cererii de finanțare, indiferent de numărul total de puncte cumulat obținut pentru restul criteriilor. Nu se acordă punctaje intermediare. </t>
  </si>
  <si>
    <t>a) Investiția include măsuri suplimentare față de minimul legal cu privire la asigurarea egalității de șanse și tratament și a accesibilității pentru persoanele cu dizabilități, în ceea ce privește accesul acestora la infrastructură și operarea de către acestea a  echipamentelor și utilajelor.</t>
  </si>
  <si>
    <r>
      <rPr>
        <b/>
        <sz val="9"/>
        <rFont val="Calibri"/>
        <family val="2"/>
        <scheme val="minor"/>
      </rPr>
      <t>Notă privind Criteriul A3 b)</t>
    </r>
    <r>
      <rPr>
        <sz val="9"/>
        <rFont val="Calibri"/>
        <family val="2"/>
        <scheme val="minor"/>
      </rP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</si>
  <si>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b) Nu se regăsește în domeniile enumerate menționate la lit. a), dar se regăsește în Strategia regională de dezvoltare inteligentă și nu este exclus de unul din actele normative aplicabile mai sus menționate</t>
  </si>
  <si>
    <t>a) Investiția vizează prioritățile de dezvoltare economică în Strategia Valea Jiului și se realizează într-unul dintre domeniile identificate expres în cadrul fiecărei priorități PTJ 2021-2027, în conformitate cu justificările din cererea de finanțare și anexele la acestea și nu este exclus din domeniile de aplicare ale:
- Regulamentului UE 1060/2021, cu modificările și completările ulterioare;
- Regulamentului UE 1056/2021, cu modificările și completările ulterioare;
- Regulamentului UE 651/2014, cu modificările și completările ulterioare;
- Regulamentului UE 2831/2023, cu modificările și completările ulterioare.
- Analiza DNSH de la nivelul PTJ 2021-2027 sau nu se încadrează în activitățile cuprinse in Anexa I Directiva 2003/87/CE de stabilire a unui sistem de comercializare a cotelor de emisie de gaze cu efect de seră în cadrul Comunității și de modificare a Directivei 96/61/CE.
Investițiile în instalațiile industriale existente inclusiv cele vizate de sistemul Uniunii de comercializare a certificatelor de emisii nu sunt eligibile în cadrul apelurilor de proiecte aferente prezentei metodologii. Pentru investițiile care îndeplinesc condițiile din Regulamentul 2139/2021 se vor avea în vedere prevederile specifice din ghidul solicitantului.</t>
  </si>
  <si>
    <t>a) Investiția se realizează într-unul dintre domeniile identificate expres în cadrul fiecărei priorități PTJ 2021-2027 și nu este exclus din domeniile de aplicare ale:
- Regulamentului UE 1060/2021, cu modificările și completările ulterioare;
- Regulamentului UE 1056/2021, cu modificările și completările ulterioare;
- Regulamentului UE 651/2014, cu modificările și completările ulterioare;
- Regulamentului UE 2831/2023, cu modificările și completările ulterioare.
- Analiza DNSH de la nivelul PTJ 2021-2027 sau nu se în cadrează în activitățile cuprinse in Anexa I Directiva 2003/87/CE de stabilire a unui sistem de comercializare a cotelor de emisie de gaze cu efect de seră în cadrul Comunității și de modificare a Directivei 96/61/CE
Investițiile în instalațiile industriale existente inclusiv cele vizate de sistemul Uniunii de comercializare a certificatelor de emisii nu sunt eligibile în cadrul apelurilor de proiecte aferente prezentei metodologii. Pentru investițiile care îndeplinesc condițiile din Regulamentul 2139/2021 se vor avea în vedere prevederile specifice din ghidul solicitantului</t>
  </si>
  <si>
    <t>a) Investiția productivă este promovată de o întreprindere a cărui acționariat este în procent de 50% sau mai mare format din femei? (criteriul se referă la procentul acțiunilor deținute de femei  înainte de lansarea ghidului in consultare publică</t>
  </si>
  <si>
    <t>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
Acest aspect va fi demonstrat cu oferte comerciale / pre-contracte /contracte comerciale pentru produse realizate în județ, confirmate prin certificate de producător sau orice alte înscrisuri emise de organisme competente care să ateste calitatea de producător la sediul social / punctul de lucru înregistrat în județ. Cantitatea de materii prime / materiale utilizate va fi în corelare cu activitățile desfășurate</t>
  </si>
  <si>
    <t>d) În cazul în care proiectul nu se încadrează în niciuna dintre situațiile menționate la pct. a), b) sau c) de mai sus, criteriul nu se aplică.</t>
  </si>
  <si>
    <t>a) În zona vizată de apel înainte de lansarea ghidului în consultare</t>
  </si>
  <si>
    <t>b) În zona vizată de apel după lansarea ghidului în consultare.</t>
  </si>
  <si>
    <t>a) În zona vizată de apel înainte de lansarea ghidului în consultare.</t>
  </si>
  <si>
    <t xml:space="preserve">a) Se are în vedere și se justifică în cadrul planului de afaceri utilizarea de materii prime secundare în fluxul de producție? Resursele respective  provin din activități de reciclare, reparare și reutilizare, în corelare cu Strategia pentru economia circulară și a planului de acțiune aferent.
Pentru utilizarea de materii prime secundare (materii care provin din procese de reciclare). Proveniența va putea fi demonstrată, cu contracte comerciale cu furnizori de astfel de produse realizate din materiale reciclabile, confirmate prin certificate de producător și/sau prin oferte comerciale sau precontracte. Cantitatea de materii prime utilizate va fi în corelare cu serviciile prestate în corelare cu tipurile de investiție (investiții productive, inclusiv investiții în servicii). De asemenea, solicitantul poate demonstra îndeplinirea acestui criteriu dacă își asumă preluarea materiilor prime secundare i/sau a altor materiale secundare ce se includ in procesul de productie reutilizarea acestora în regie proprie. </t>
  </si>
  <si>
    <t xml:space="preserve">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 ? 
Acest aspect va fi demonstrat cu oferte comerciale / pre-contracte /contracte comerciale pentru produse realizate în județ, confirmate prin certificate de producător sau orice alte înscrisuri emise de organisme competente care să ateste calitatea de producător la sediul social / punctul de lucru înregistrat în județ. Cantitatea de materii prime / materiale utilizate va fi în corelare cu activitățile desfășurate. </t>
  </si>
  <si>
    <t>b)	Dacă se are în vedere angajarea prioritară (minimum 30%) de persoane care provin din activități economice dintr-o industrie/ramură economică direct afectată de procesul de transformare în contextul procesului de tranziție justă în teritoriile vizate (întreg lanțul de producție, întreprinderile care iși transformă procesul de producție pe domeniile verzi</t>
  </si>
  <si>
    <t xml:space="preserve">c)	Pentru un minim de 30% din numărul de locuri de muncă propuse a fi create, solicitantul se angajează să le ocupe cu persoane din cel puțin una din categoriile diferite de mai jos:              
•tinerii cu vârsta de până la 29 ani,
•persoanele cu vârsta de peste 55 de ani, 
•femeile
•persoanele care se încadrează în categoria lucrătorilor defavorizați, a celor extrem de defavorizați și a lucrătorilor cu handicap. 
Categoria lucrătorilor defavorizați și categoria lucrătorilor extrem de defavorizați sunt definite în conformitate cu prevederile Regulamentului 651/2014, cu modificările și completările ulterioare, art. 2, punctele 4 și 99. </t>
  </si>
  <si>
    <t>e) Niciuna din variantele de mai sus.</t>
  </si>
  <si>
    <t>Rata rentabilității financiare,  în  anul fiscal anterior lansării apelului de proiecte 
(Rezultat net / Capitaluri proprii)</t>
  </si>
  <si>
    <t>Raportul dintre cuantumul finantarii solicitate si cifra de afaceri inregistrata înanul fiscal anterior lansării apelului de proiecte</t>
  </si>
  <si>
    <t>Viabilitatea proiectului si calitatea planului de afaceri (corelat cu perioada de durabilitate)</t>
  </si>
  <si>
    <t>a) Planul de afaceri nu pune in evidenta riscuri semnificative pentru viabilitatea proiectului, respectiv:
- indicatorii financiari la 3 ani de la finalizarea investiției: Rata de solvabilitate &gt; 1.5 si  Rata lichidității &gt; 1 si Rata profitului din exploatare &gt; 0 % - 5 puncte
- previziunea veniturilor este corelata cu investiția propusa, si susținuta de analiza de piața si strategia de marketing  - 3 puncte
- previziunea cheltuielilor include toate cheltuielile necesare realizării investiției și operării acesteia,  iar estimarea acestora este realista si  justificata pe baza de date si surse de încredere, fiind luată în considerare și estimarea corectă a impozitării în cazul în care în urma implementării proiectului se trece într-o altă categorie de întreprinderile în conformitate cu prevederile Codului Fiscal - 2 puncte</t>
  </si>
  <si>
    <t>Investiția include măsuri de asigurare a egalității de șanse și tratament pentru  adaptarea infrastructurii, inclusiv a echipamentelor și utilajelor pentru accesul și operarea de către persoane cu dizabilități (suplimentar/complementar față de prevederile minime legale)</t>
  </si>
  <si>
    <t>Investiția vizează domeniile identificate expres în cadrul  Priorități  6 PTJ 2021-2027 sau  corespunde unuia dintre sectoarele din strategia regională de specializare inteligentă și se încadrează în obiectivele liniei de finanțare definite conform ghidului solicitantului</t>
  </si>
  <si>
    <t>b) În zona vizată de apel după lansarea ghidului în consultare</t>
  </si>
  <si>
    <t>a) Se are în vedere și se justifică în cadrul planului de afaceri utilizarea de materii prime secundare în fluxul de producție? Resursele respective  provin din activități de reciclare, reparare și reutilizare, în corelare cu Strategia pentru economia circulară și a planului de acțiune aferent.
Pentru utilizarea de materii prime secundare si/sau alte materiale secundare (materii care provin din procese de reciclare)  în fluxul de producție. Resursele respective  provin din activități de reciclare, reparare și reutilizare, în corelare cu Strategia pentru economia circulară și a planului de acțiune aferent.  Pentru utilizarea de materii prime secundare si/sau alte materiale secundare (materii prime, materii, produse finite, materiale consumabile, materiale de natura obiectelor de inventar, ambalaje - materii care provin din procese de reciclare). Proveniența va putea fi demonstrată, cu contracte comerciale cu furnizori de astfel de produse realizate din materiale reciclabile, confirmate prin certificate de producător și/sau prin oferte comerciale sau precontracte. Cantitatea de materii prime utilizate  va fi în corelare  cu serviciile prestate în corelare cu tipurile de investiție (investiții productive, inclusiv investiții în servicii). De asemenea, solicitantul poate demonstra îndeplinirea acestui criteriu dacă își asumă preluarea și reutilizarea în regie proprie a materiilor a prime secundare și/sau a altor materiale secundare ce se includ in procesul de producție.</t>
  </si>
  <si>
    <r>
      <rPr>
        <b/>
        <sz val="9"/>
        <color theme="1"/>
        <rFont val="Calibri"/>
        <family val="2"/>
        <charset val="238"/>
        <scheme val="minor"/>
      </rPr>
      <t xml:space="preserve">Notă privind criteriul A4 a) </t>
    </r>
    <r>
      <rPr>
        <sz val="9"/>
        <color theme="1"/>
        <rFont val="Calibri"/>
        <family val="2"/>
        <charset val="238"/>
        <scheme val="minor"/>
      </rPr>
      <t xml:space="preserve">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r>
  </si>
  <si>
    <t>Investiția productivă este promovată de o întreprindere a cărui acționariat este în procent de 50% sau mai mare format din femei? (criteriul se referă la procentul acțiunilor deținute de femei înainte de lansarea ghidului in consultare publică)</t>
  </si>
  <si>
    <t>Raportul dintre cuantumul finanțării solicitate si cifra de afaceri înregistrată în anul fiscal anterior lansării apelului de proiecte</t>
  </si>
  <si>
    <t>Rata rentabilității financiare,  în anul fiscal anterior lansării apelului de proiecte
(Rezultat net / Capitaluri proprii)</t>
  </si>
  <si>
    <t>Rata profitului din exploatare  în anul fiscal anterior deschiderii apelului de proiecte  (Profitul din exploatare/ Cifra de afaceri neta)</t>
  </si>
  <si>
    <t>a) Planul de afaceri nu pune in evidenta riscuri semnificative pentru viabilitatea proiectului, respectiv:
- indicatorii financiari la 3 ani de la finalizarea investiției: Rata de solvabilitate &gt; 1.5 si  Rata lichidității &gt; 1 si Rata profitului din exploatare &gt; 0 % - 5 puncte
- previziunea veniturilor este corelata cu investiția propusa, si susținuta de analiza de piața si strategia de marketing - 3 puncte
- previziunea cheltuielilor include toate cheltuielile necesare realizării investiției și operării acesteia,  iar estimarea acestora este realista si  justificata pe baza de date si surse de încredere, fiind luată în considerare și estimarea corectă a impozitării în cazul în care în urma implementării proiectului se trece într-o altă categorie de întreprinderile în conformitate cu prevederile Codului Fiscal - 2 puncte</t>
  </si>
  <si>
    <t>Anexa 9 a) la Ghidul Solicitantului - pentru acțiunea „Dezvoltarea întreprinderilor și a antreprenoriatului” – componenta „Investiții pentru dezvoltarea IMM care sprijină creșterea durabilă și crearea de locuri de muncă”-Apeluri de proiecte pentru microregiunea ITI Valea Jiului și județul Mureș</t>
  </si>
  <si>
    <t>Anexa 9 b) la GHIDUL SOLICITANTULUI aferent Programului Tranziție Justă 2021-2027, pentru acțiunea ”Dezvoltarea întreprinderilor și a antreprenoriatului”, Componenta ”Investiții pentru dezvoltarea IMM care sprijină creșterea durabilă și crearea de locuri de muncă”, Apeluri de proiecte pentru microregiunea ITI Valea Jiului și județul Mureș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</si>
</sst>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name val="Calibri"/>
      <family val="2"/>
      <scheme val="minor"/>
    </font>
    <font>
      <sz val="11"/>
      <name val="Calibri"/>
      <family val="2"/>
      <scheme val="minor"/>
    </font>
    <font>
      <i/>
      <sz val="9"/>
      <name val="Calibri"/>
      <family val="2"/>
      <scheme val="minor"/>
    </font>
    <font>
      <sz val="11"/>
      <color rgb="FFFF0000"/>
      <name val="Calibri"/>
      <family val="2"/>
      <scheme val="minor"/>
    </font>
    <font>
      <b/>
      <sz val="11"/>
      <color theme="1"/>
      <name val="Calibri"/>
      <family val="2"/>
      <scheme val="minor"/>
    </font>
    <font>
      <sz val="11"/>
      <color theme="5" tint="-0.249977111117893"/>
      <name val="Calibri"/>
      <family val="2"/>
      <scheme val="minor"/>
    </font>
    <font>
      <sz val="11"/>
      <color rgb="FF000000"/>
      <name val="Calibri"/>
      <family val="2"/>
    </font>
    <font>
      <b/>
      <sz val="11"/>
      <color rgb="FF000000"/>
      <name val="Calibri"/>
      <family val="2"/>
    </font>
    <font>
      <sz val="11"/>
      <color theme="5" tint="-0.249977111117893"/>
      <name val="Calibri"/>
      <family val="2"/>
    </font>
    <font>
      <sz val="11"/>
      <name val="Calibri"/>
      <family val="2"/>
    </font>
    <font>
      <sz val="11"/>
      <color rgb="FF000000"/>
      <name val="Calibri"/>
      <family val="2"/>
      <scheme val="minor"/>
    </font>
    <font>
      <i/>
      <sz val="9"/>
      <color theme="1"/>
      <name val="Calibri"/>
      <family val="2"/>
      <charset val="238"/>
      <scheme val="minor"/>
    </font>
    <font>
      <sz val="9"/>
      <color theme="1"/>
      <name val="Calibri"/>
      <family val="2"/>
      <charset val="238"/>
      <scheme val="minor"/>
    </font>
    <font>
      <b/>
      <sz val="9"/>
      <color theme="1"/>
      <name val="Calibri"/>
      <family val="2"/>
      <charset val="238"/>
      <scheme val="minor"/>
    </font>
    <font>
      <b/>
      <sz val="11"/>
      <color theme="1"/>
      <name val="Calibri"/>
      <family val="2"/>
    </font>
    <font>
      <sz val="9"/>
      <name val="Calibri"/>
      <family val="2"/>
      <scheme val="minor"/>
    </font>
    <font>
      <b/>
      <i/>
      <sz val="9"/>
      <color rgb="FF000000"/>
      <name val="Calibri"/>
      <family val="2"/>
    </font>
    <font>
      <b/>
      <sz val="11"/>
      <color rgb="FFFF0000"/>
      <name val="Calibri"/>
      <family val="2"/>
      <scheme val="minor"/>
    </font>
    <font>
      <i/>
      <sz val="9"/>
      <name val="Calibri"/>
      <family val="2"/>
    </font>
    <font>
      <b/>
      <i/>
      <sz val="9"/>
      <name val="Calibri"/>
      <family val="2"/>
      <scheme val="minor"/>
    </font>
    <font>
      <b/>
      <sz val="11"/>
      <name val="Calibri"/>
      <family val="2"/>
    </font>
    <font>
      <sz val="8"/>
      <name val="Calibri"/>
      <family val="2"/>
      <scheme val="minor"/>
    </font>
    <font>
      <b/>
      <i/>
      <sz val="9"/>
      <name val="Calibri"/>
      <family val="2"/>
    </font>
    <font>
      <b/>
      <sz val="9"/>
      <name val="Calibri"/>
      <family val="2"/>
      <scheme val="minor"/>
    </font>
    <font>
      <b/>
      <sz val="11"/>
      <color rgb="FF0070C0"/>
      <name val="Calibri"/>
      <family val="2"/>
      <scheme val="minor"/>
    </font>
    <font>
      <b/>
      <sz val="11"/>
      <color theme="9" tint="-0.499984740745262"/>
      <name val="Calibri"/>
      <family val="2"/>
      <scheme val="minor"/>
    </font>
    <font>
      <b/>
      <sz val="11"/>
      <color theme="9" tint="-0.249977111117893"/>
      <name val="Calibri"/>
      <family val="2"/>
      <scheme val="minor"/>
    </font>
  </fonts>
  <fills count="8">
    <fill>
      <patternFill patternType="none"/>
    </fill>
    <fill>
      <patternFill patternType="gray125"/>
    </fill>
    <fill>
      <patternFill patternType="solid">
        <fgColor rgb="FF9BC2E6"/>
        <bgColor indexed="64"/>
      </patternFill>
    </fill>
    <fill>
      <patternFill patternType="solid">
        <fgColor rgb="FF3494BA"/>
        <bgColor indexed="64"/>
      </patternFill>
    </fill>
    <fill>
      <patternFill patternType="solid">
        <fgColor theme="0"/>
        <bgColor indexed="64"/>
      </patternFill>
    </fill>
    <fill>
      <patternFill patternType="solid">
        <fgColor rgb="FF9BC2E6"/>
        <bgColor rgb="FF9BC2E6"/>
      </patternFill>
    </fill>
    <fill>
      <patternFill patternType="solid">
        <fgColor rgb="FF3494BA"/>
        <bgColor rgb="FF3494BA"/>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3" borderId="1" xfId="0" applyFont="1" applyFill="1" applyBorder="1" applyAlignment="1">
      <alignment horizontal="left" vertical="center" wrapText="1"/>
    </xf>
    <xf numFmtId="0" fontId="2" fillId="0" borderId="0" xfId="0" applyFont="1"/>
    <xf numFmtId="0" fontId="1" fillId="2"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1" fillId="3" borderId="1" xfId="0" applyFont="1" applyFill="1" applyBorder="1" applyAlignment="1">
      <alignment horizontal="center" vertical="top"/>
    </xf>
    <xf numFmtId="0" fontId="2" fillId="0" borderId="2" xfId="0" applyFont="1" applyBorder="1" applyAlignment="1">
      <alignment horizontal="left" vertical="center" wrapText="1"/>
    </xf>
    <xf numFmtId="0" fontId="4" fillId="0" borderId="0" xfId="0" applyFont="1" applyAlignment="1">
      <alignment vertical="justify"/>
    </xf>
    <xf numFmtId="0" fontId="2" fillId="4" borderId="0" xfId="0" applyFont="1" applyFill="1"/>
    <xf numFmtId="0" fontId="0" fillId="4" borderId="0" xfId="0" applyFill="1"/>
    <xf numFmtId="0" fontId="1" fillId="4" borderId="1" xfId="0" applyFont="1" applyFill="1" applyBorder="1" applyAlignment="1">
      <alignment horizontal="center" vertical="center" wrapText="1"/>
    </xf>
    <xf numFmtId="0" fontId="6" fillId="0" borderId="0" xfId="0" applyFont="1"/>
    <xf numFmtId="0" fontId="10" fillId="0" borderId="6" xfId="0" applyFont="1" applyBorder="1" applyAlignment="1">
      <alignment horizontal="center"/>
    </xf>
    <xf numFmtId="0" fontId="15" fillId="0" borderId="5" xfId="0" applyFont="1" applyBorder="1" applyAlignment="1">
      <alignment horizontal="center" vertical="top"/>
    </xf>
    <xf numFmtId="0" fontId="10" fillId="0" borderId="8" xfId="0" applyFont="1" applyBorder="1" applyAlignment="1">
      <alignment wrapText="1"/>
    </xf>
    <xf numFmtId="0" fontId="18" fillId="0" borderId="0" xfId="0" applyFont="1"/>
    <xf numFmtId="0" fontId="4" fillId="0" borderId="0" xfId="0" applyFont="1"/>
    <xf numFmtId="0" fontId="1" fillId="0" borderId="0" xfId="0" applyFont="1" applyAlignment="1">
      <alignment horizontal="right"/>
    </xf>
    <xf numFmtId="0" fontId="1" fillId="0" borderId="0" xfId="0" applyFont="1"/>
    <xf numFmtId="0" fontId="19" fillId="0" borderId="6" xfId="0" applyFont="1" applyBorder="1" applyAlignment="1">
      <alignment horizontal="left" wrapText="1"/>
    </xf>
    <xf numFmtId="0" fontId="10" fillId="0" borderId="6" xfId="0" applyFont="1" applyBorder="1" applyAlignment="1">
      <alignment horizontal="left" wrapText="1"/>
    </xf>
    <xf numFmtId="0" fontId="20" fillId="0" borderId="1" xfId="0" applyFont="1" applyBorder="1" applyAlignment="1">
      <alignment horizontal="left" vertical="center" wrapText="1"/>
    </xf>
    <xf numFmtId="0" fontId="1" fillId="0" borderId="0" xfId="0" applyFont="1" applyAlignment="1">
      <alignment horizontal="right" wrapText="1"/>
    </xf>
    <xf numFmtId="0" fontId="1" fillId="0" borderId="0" xfId="0" applyFont="1" applyAlignment="1">
      <alignment wrapText="1"/>
    </xf>
    <xf numFmtId="0" fontId="2" fillId="0" borderId="0" xfId="0" applyFont="1" applyAlignment="1">
      <alignment wrapText="1"/>
    </xf>
    <xf numFmtId="0" fontId="10" fillId="7" borderId="3" xfId="0" applyFont="1" applyFill="1" applyBorder="1" applyAlignment="1">
      <alignment horizontal="center"/>
    </xf>
    <xf numFmtId="0" fontId="21" fillId="7" borderId="4" xfId="0" applyFont="1" applyFill="1" applyBorder="1" applyAlignment="1">
      <alignment horizontal="center" wrapText="1"/>
    </xf>
    <xf numFmtId="0" fontId="2" fillId="0" borderId="0" xfId="0" applyFont="1" applyAlignment="1">
      <alignment horizontal="center"/>
    </xf>
    <xf numFmtId="0" fontId="21" fillId="5" borderId="5" xfId="0" applyFont="1" applyFill="1" applyBorder="1" applyAlignment="1">
      <alignment horizontal="center"/>
    </xf>
    <xf numFmtId="0" fontId="21" fillId="5" borderId="6" xfId="0" applyFont="1" applyFill="1" applyBorder="1" applyAlignment="1">
      <alignment horizontal="left" wrapText="1"/>
    </xf>
    <xf numFmtId="0" fontId="21" fillId="5" borderId="6" xfId="0" applyFont="1" applyFill="1" applyBorder="1" applyAlignment="1">
      <alignment horizontal="center"/>
    </xf>
    <xf numFmtId="0" fontId="21" fillId="6" borderId="5" xfId="0" applyFont="1" applyFill="1" applyBorder="1" applyAlignment="1">
      <alignment horizontal="center"/>
    </xf>
    <xf numFmtId="0" fontId="21" fillId="6" borderId="6" xfId="0" applyFont="1" applyFill="1" applyBorder="1" applyAlignment="1">
      <alignment horizontal="left" wrapText="1"/>
    </xf>
    <xf numFmtId="0" fontId="21" fillId="6" borderId="6" xfId="0" applyFont="1" applyFill="1" applyBorder="1" applyAlignment="1">
      <alignment horizontal="center"/>
    </xf>
    <xf numFmtId="0" fontId="21" fillId="6" borderId="5" xfId="0" applyFont="1" applyFill="1" applyBorder="1" applyAlignment="1">
      <alignment horizontal="center" vertical="top"/>
    </xf>
    <xf numFmtId="0" fontId="21" fillId="0" borderId="5" xfId="0" applyFont="1" applyBorder="1" applyAlignment="1">
      <alignment horizontal="center" vertical="top"/>
    </xf>
    <xf numFmtId="0" fontId="10" fillId="0" borderId="5" xfId="0" applyFont="1" applyBorder="1" applyAlignment="1">
      <alignment horizontal="center"/>
    </xf>
    <xf numFmtId="0" fontId="10" fillId="0" borderId="7" xfId="0" applyFont="1" applyBorder="1" applyAlignment="1">
      <alignment horizontal="left" wrapText="1"/>
    </xf>
    <xf numFmtId="0" fontId="10" fillId="0" borderId="4" xfId="0" applyFont="1" applyBorder="1" applyAlignment="1">
      <alignment horizontal="left" wrapText="1"/>
    </xf>
    <xf numFmtId="0" fontId="10" fillId="0" borderId="3" xfId="0" applyFont="1" applyBorder="1" applyAlignment="1">
      <alignment horizontal="center"/>
    </xf>
    <xf numFmtId="0" fontId="2" fillId="0" borderId="3" xfId="0" applyFont="1" applyBorder="1" applyAlignment="1">
      <alignment horizontal="justify" vertical="center"/>
    </xf>
    <xf numFmtId="0" fontId="10" fillId="0" borderId="0" xfId="0" applyFont="1" applyAlignment="1">
      <alignment wrapText="1"/>
    </xf>
    <xf numFmtId="0" fontId="10" fillId="0" borderId="11" xfId="0" applyFont="1" applyBorder="1" applyAlignment="1">
      <alignment horizontal="center"/>
    </xf>
    <xf numFmtId="0" fontId="10" fillId="0" borderId="1" xfId="0" applyFont="1" applyBorder="1" applyAlignment="1">
      <alignment wrapText="1"/>
    </xf>
    <xf numFmtId="0" fontId="22" fillId="0" borderId="0" xfId="0" applyFont="1"/>
    <xf numFmtId="0" fontId="21" fillId="6" borderId="3" xfId="0" applyFont="1" applyFill="1" applyBorder="1" applyAlignment="1">
      <alignment horizontal="center"/>
    </xf>
    <xf numFmtId="0" fontId="21" fillId="6" borderId="4" xfId="0" applyFont="1" applyFill="1" applyBorder="1" applyAlignment="1">
      <alignment horizontal="left" wrapText="1"/>
    </xf>
    <xf numFmtId="0" fontId="21" fillId="6" borderId="4" xfId="0" applyFont="1" applyFill="1" applyBorder="1" applyAlignment="1">
      <alignment horizontal="center"/>
    </xf>
    <xf numFmtId="0" fontId="1" fillId="0" borderId="1" xfId="0" applyFont="1" applyBorder="1" applyAlignment="1">
      <alignment horizontal="center"/>
    </xf>
    <xf numFmtId="0" fontId="25" fillId="0" borderId="0" xfId="0" applyFont="1" applyAlignment="1">
      <alignment horizontal="center" wrapText="1"/>
    </xf>
    <xf numFmtId="0" fontId="2"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12" fillId="0" borderId="1" xfId="0" applyFont="1" applyBorder="1" applyAlignment="1">
      <alignment horizontal="left" vertical="top" wrapText="1"/>
    </xf>
    <xf numFmtId="0" fontId="5" fillId="3" borderId="1" xfId="0" applyFont="1" applyFill="1" applyBorder="1" applyAlignment="1">
      <alignment horizontal="left" vertical="top" wrapText="1"/>
    </xf>
    <xf numFmtId="0" fontId="10" fillId="0" borderId="6" xfId="0" applyFont="1" applyBorder="1" applyAlignment="1">
      <alignment horizontal="center" vertical="top"/>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0" fillId="0" borderId="1" xfId="0" applyBorder="1" applyAlignment="1">
      <alignment horizontal="left" vertical="top" wrapText="1"/>
    </xf>
    <xf numFmtId="0" fontId="8" fillId="6" borderId="6" xfId="0" applyFont="1" applyFill="1" applyBorder="1" applyAlignment="1">
      <alignment horizontal="left" vertical="top" wrapText="1"/>
    </xf>
    <xf numFmtId="0" fontId="8" fillId="6" borderId="6" xfId="0" applyFont="1" applyFill="1" applyBorder="1" applyAlignment="1">
      <alignment horizontal="center" vertical="top"/>
    </xf>
    <xf numFmtId="0" fontId="10" fillId="0" borderId="8" xfId="0" applyFont="1" applyBorder="1" applyAlignment="1">
      <alignment vertical="top" wrapText="1"/>
    </xf>
    <xf numFmtId="0" fontId="9" fillId="0" borderId="5" xfId="0" applyFont="1" applyBorder="1" applyAlignment="1">
      <alignment horizontal="center" vertical="top"/>
    </xf>
    <xf numFmtId="0" fontId="19" fillId="0" borderId="6" xfId="0" applyFont="1" applyBorder="1" applyAlignment="1">
      <alignment horizontal="left" vertical="top" wrapText="1"/>
    </xf>
    <xf numFmtId="0" fontId="7" fillId="0" borderId="6" xfId="0" applyFont="1" applyBorder="1" applyAlignment="1">
      <alignment horizontal="center" vertical="top"/>
    </xf>
    <xf numFmtId="0" fontId="7" fillId="0" borderId="6" xfId="0" applyFont="1" applyBorder="1" applyAlignment="1">
      <alignment horizontal="left" vertical="top" wrapText="1"/>
    </xf>
    <xf numFmtId="0" fontId="10" fillId="0" borderId="6" xfId="0" applyFont="1" applyBorder="1" applyAlignment="1">
      <alignment horizontal="left" vertical="top" wrapText="1"/>
    </xf>
    <xf numFmtId="0" fontId="20" fillId="0" borderId="1" xfId="0" applyFont="1" applyBorder="1" applyAlignment="1">
      <alignment horizontal="left" vertical="top" wrapText="1"/>
    </xf>
    <xf numFmtId="0" fontId="17" fillId="0" borderId="6" xfId="0" applyFont="1" applyBorder="1" applyAlignment="1">
      <alignment horizontal="left" vertical="top" wrapText="1"/>
    </xf>
    <xf numFmtId="0" fontId="1" fillId="4" borderId="1" xfId="0" applyFont="1" applyFill="1" applyBorder="1" applyAlignment="1">
      <alignment horizontal="center" vertical="top" wrapText="1"/>
    </xf>
    <xf numFmtId="0" fontId="11" fillId="0" borderId="6" xfId="0" applyFont="1" applyBorder="1" applyAlignment="1">
      <alignment horizontal="left" vertical="top" wrapText="1"/>
    </xf>
    <xf numFmtId="0" fontId="23" fillId="0" borderId="6" xfId="0" applyFont="1" applyBorder="1" applyAlignment="1">
      <alignment horizontal="left" vertical="top" wrapText="1"/>
    </xf>
    <xf numFmtId="0" fontId="2" fillId="0" borderId="6" xfId="0" applyFont="1" applyBorder="1" applyAlignment="1">
      <alignment horizontal="left" vertical="top" wrapText="1"/>
    </xf>
    <xf numFmtId="0" fontId="26" fillId="0" borderId="0" xfId="0" applyFont="1" applyAlignment="1">
      <alignment horizontal="center" wrapText="1"/>
    </xf>
    <xf numFmtId="0" fontId="13" fillId="0" borderId="1" xfId="0" applyFont="1" applyBorder="1" applyAlignment="1">
      <alignment horizontal="left" vertical="top" wrapText="1"/>
    </xf>
    <xf numFmtId="0" fontId="1" fillId="4" borderId="9" xfId="0" applyFont="1" applyFill="1" applyBorder="1" applyAlignment="1">
      <alignment horizontal="center" vertical="top" wrapText="1"/>
    </xf>
    <xf numFmtId="0" fontId="1" fillId="4" borderId="10" xfId="0" applyFont="1" applyFill="1" applyBorder="1" applyAlignment="1">
      <alignment horizontal="center" vertical="top" wrapText="1"/>
    </xf>
    <xf numFmtId="0" fontId="27" fillId="0" borderId="0" xfId="0" applyFont="1" applyAlignment="1">
      <alignment horizontal="center" wrapText="1"/>
    </xf>
    <xf numFmtId="0" fontId="25" fillId="0" borderId="0" xfId="0" applyFont="1" applyAlignment="1">
      <alignment horizontal="center" wrapText="1"/>
    </xf>
    <xf numFmtId="0" fontId="1" fillId="0" borderId="0" xfId="0" applyFont="1" applyAlignment="1">
      <alignment horizontal="right" wrapText="1"/>
    </xf>
    <xf numFmtId="0" fontId="2" fillId="0" borderId="0" xfId="0" applyFont="1" applyAlignment="1">
      <alignment horizontal="center" wrapText="1"/>
    </xf>
    <xf numFmtId="0" fontId="16" fillId="0" borderId="1" xfId="0" applyFont="1" applyBorder="1" applyAlignment="1">
      <alignment horizontal="left"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B1:F157"/>
  <sheetViews>
    <sheetView zoomScale="88" zoomScaleNormal="88" workbookViewId="0">
      <selection activeCell="C1" sqref="C1:D1"/>
    </sheetView>
  </sheetViews>
  <sheetFormatPr defaultColWidth="72.7109375" defaultRowHeight="15" x14ac:dyDescent="0.25"/>
  <cols>
    <col min="1" max="1" width="4.42578125" customWidth="1"/>
    <col min="2" max="2" width="4.28515625" customWidth="1"/>
    <col min="3" max="3" width="93.7109375" customWidth="1"/>
    <col min="4" max="4" width="7.7109375" customWidth="1"/>
  </cols>
  <sheetData>
    <row r="1" spans="2:6" ht="58.9" customHeight="1" x14ac:dyDescent="0.25">
      <c r="C1" s="84" t="s">
        <v>129</v>
      </c>
      <c r="D1" s="85"/>
    </row>
    <row r="2" spans="2:6" x14ac:dyDescent="0.25">
      <c r="C2" s="19"/>
      <c r="D2" s="19"/>
    </row>
    <row r="3" spans="2:6" x14ac:dyDescent="0.25">
      <c r="C3" s="20" t="s">
        <v>97</v>
      </c>
      <c r="D3" s="2"/>
    </row>
    <row r="4" spans="2:6" x14ac:dyDescent="0.25">
      <c r="C4" s="17"/>
      <c r="D4" s="18"/>
    </row>
    <row r="5" spans="2:6" ht="30" x14ac:dyDescent="0.25">
      <c r="B5" s="52"/>
      <c r="C5" s="53" t="s">
        <v>4</v>
      </c>
      <c r="D5" s="53" t="s">
        <v>5</v>
      </c>
    </row>
    <row r="6" spans="2:6" x14ac:dyDescent="0.25">
      <c r="B6" s="54" t="s">
        <v>15</v>
      </c>
      <c r="C6" s="55" t="s">
        <v>51</v>
      </c>
      <c r="D6" s="54">
        <f>D7+D18+D23+D28+D33+D38+D42+D13</f>
        <v>55</v>
      </c>
    </row>
    <row r="7" spans="2:6" ht="45" x14ac:dyDescent="0.25">
      <c r="B7" s="56" t="s">
        <v>50</v>
      </c>
      <c r="C7" s="57" t="s">
        <v>120</v>
      </c>
      <c r="D7" s="56">
        <f>MAX(D8:D9)</f>
        <v>10</v>
      </c>
    </row>
    <row r="8" spans="2:6" ht="215.45" customHeight="1" x14ac:dyDescent="0.25">
      <c r="B8" s="58"/>
      <c r="C8" s="59" t="s">
        <v>103</v>
      </c>
      <c r="D8" s="58">
        <v>10</v>
      </c>
      <c r="E8" s="13"/>
      <c r="F8" s="13"/>
    </row>
    <row r="9" spans="2:6" ht="35.450000000000003" customHeight="1" x14ac:dyDescent="0.25">
      <c r="B9" s="58"/>
      <c r="C9" s="59" t="s">
        <v>101</v>
      </c>
      <c r="D9" s="58">
        <v>5</v>
      </c>
    </row>
    <row r="10" spans="2:6" ht="67.150000000000006" customHeight="1" x14ac:dyDescent="0.25">
      <c r="B10" s="58"/>
      <c r="C10" s="59" t="s">
        <v>64</v>
      </c>
      <c r="D10" s="58">
        <v>0</v>
      </c>
    </row>
    <row r="11" spans="2:6" ht="67.150000000000006" customHeight="1" x14ac:dyDescent="0.25">
      <c r="B11" s="58"/>
      <c r="C11" s="59" t="s">
        <v>106</v>
      </c>
      <c r="D11" s="58">
        <v>0</v>
      </c>
    </row>
    <row r="12" spans="2:6" ht="64.900000000000006" customHeight="1" x14ac:dyDescent="0.25">
      <c r="B12" s="58"/>
      <c r="C12" s="60" t="s">
        <v>65</v>
      </c>
      <c r="D12" s="58"/>
    </row>
    <row r="13" spans="2:6" ht="30" x14ac:dyDescent="0.25">
      <c r="B13" s="7" t="s">
        <v>49</v>
      </c>
      <c r="C13" s="61" t="s">
        <v>66</v>
      </c>
      <c r="D13" s="56">
        <f>D14</f>
        <v>4</v>
      </c>
    </row>
    <row r="14" spans="2:6" x14ac:dyDescent="0.25">
      <c r="B14" s="59"/>
      <c r="C14" s="59" t="s">
        <v>107</v>
      </c>
      <c r="D14" s="58">
        <v>4</v>
      </c>
    </row>
    <row r="15" spans="2:6" x14ac:dyDescent="0.25">
      <c r="B15" s="59"/>
      <c r="C15" s="59" t="s">
        <v>121</v>
      </c>
      <c r="D15" s="58">
        <v>2</v>
      </c>
    </row>
    <row r="16" spans="2:6" ht="16.899999999999999" customHeight="1" x14ac:dyDescent="0.25">
      <c r="B16" s="15"/>
      <c r="C16" s="59" t="s">
        <v>55</v>
      </c>
      <c r="D16" s="62">
        <v>0</v>
      </c>
    </row>
    <row r="17" spans="2:4" ht="22.15" customHeight="1" x14ac:dyDescent="0.25">
      <c r="B17" s="58"/>
      <c r="C17" s="63" t="s">
        <v>13</v>
      </c>
      <c r="D17" s="58"/>
    </row>
    <row r="18" spans="2:4" ht="25.9" customHeight="1" x14ac:dyDescent="0.25">
      <c r="B18" s="7" t="s">
        <v>48</v>
      </c>
      <c r="C18" s="61" t="s">
        <v>23</v>
      </c>
      <c r="D18" s="56">
        <f>SUM(D19:D21)</f>
        <v>9</v>
      </c>
    </row>
    <row r="19" spans="2:4" ht="226.9" customHeight="1" x14ac:dyDescent="0.25">
      <c r="B19" s="58"/>
      <c r="C19" s="59" t="s">
        <v>122</v>
      </c>
      <c r="D19" s="58">
        <v>3</v>
      </c>
    </row>
    <row r="20" spans="2:4" ht="120" customHeight="1" x14ac:dyDescent="0.25">
      <c r="B20" s="58"/>
      <c r="C20" s="64" t="s">
        <v>105</v>
      </c>
      <c r="D20" s="58">
        <v>3</v>
      </c>
    </row>
    <row r="21" spans="2:4" ht="24" customHeight="1" x14ac:dyDescent="0.25">
      <c r="B21" s="58"/>
      <c r="C21" s="59" t="s">
        <v>18</v>
      </c>
      <c r="D21" s="58">
        <v>3</v>
      </c>
    </row>
    <row r="22" spans="2:4" x14ac:dyDescent="0.25">
      <c r="B22" s="58"/>
      <c r="C22" s="63" t="s">
        <v>12</v>
      </c>
      <c r="D22" s="58"/>
    </row>
    <row r="23" spans="2:4" ht="22.9" customHeight="1" x14ac:dyDescent="0.25">
      <c r="B23" s="7" t="s">
        <v>47</v>
      </c>
      <c r="C23" s="57" t="s">
        <v>14</v>
      </c>
      <c r="D23" s="56">
        <f>MAX(D24:D26)</f>
        <v>4</v>
      </c>
    </row>
    <row r="24" spans="2:4" ht="36.6" customHeight="1" x14ac:dyDescent="0.25">
      <c r="B24" s="58"/>
      <c r="C24" s="59" t="s">
        <v>52</v>
      </c>
      <c r="D24" s="58">
        <v>4</v>
      </c>
    </row>
    <row r="25" spans="2:4" ht="38.450000000000003" customHeight="1" x14ac:dyDescent="0.25">
      <c r="B25" s="58"/>
      <c r="C25" s="59" t="s">
        <v>67</v>
      </c>
      <c r="D25" s="58">
        <v>2</v>
      </c>
    </row>
    <row r="26" spans="2:4" ht="19.899999999999999" customHeight="1" x14ac:dyDescent="0.25">
      <c r="B26" s="58"/>
      <c r="C26" s="59" t="s">
        <v>32</v>
      </c>
      <c r="D26" s="58">
        <v>0</v>
      </c>
    </row>
    <row r="27" spans="2:4" ht="24" x14ac:dyDescent="0.25">
      <c r="B27" s="58"/>
      <c r="C27" s="63" t="s">
        <v>17</v>
      </c>
      <c r="D27" s="58"/>
    </row>
    <row r="28" spans="2:4" ht="90" x14ac:dyDescent="0.25">
      <c r="B28" s="56" t="s">
        <v>45</v>
      </c>
      <c r="C28" s="57" t="s">
        <v>33</v>
      </c>
      <c r="D28" s="56">
        <f>MAX(D29:D31)</f>
        <v>8</v>
      </c>
    </row>
    <row r="29" spans="2:4" x14ac:dyDescent="0.25">
      <c r="B29" s="58"/>
      <c r="C29" s="59" t="s">
        <v>20</v>
      </c>
      <c r="D29" s="58">
        <v>8</v>
      </c>
    </row>
    <row r="30" spans="2:4" x14ac:dyDescent="0.25">
      <c r="B30" s="58"/>
      <c r="C30" s="59" t="s">
        <v>21</v>
      </c>
      <c r="D30" s="58">
        <v>5</v>
      </c>
    </row>
    <row r="31" spans="2:4" x14ac:dyDescent="0.25">
      <c r="B31" s="58"/>
      <c r="C31" s="59" t="s">
        <v>22</v>
      </c>
      <c r="D31" s="58">
        <v>3</v>
      </c>
    </row>
    <row r="32" spans="2:4" x14ac:dyDescent="0.25">
      <c r="B32" s="58"/>
      <c r="C32" s="63" t="s">
        <v>13</v>
      </c>
      <c r="D32" s="58"/>
    </row>
    <row r="33" spans="2:4" x14ac:dyDescent="0.25">
      <c r="B33" s="56" t="s">
        <v>44</v>
      </c>
      <c r="C33" s="57" t="s">
        <v>54</v>
      </c>
      <c r="D33" s="56">
        <f>D34+D35+D36</f>
        <v>9</v>
      </c>
    </row>
    <row r="34" spans="2:4" ht="220.9" customHeight="1" x14ac:dyDescent="0.25">
      <c r="B34" s="58"/>
      <c r="C34" s="59" t="s">
        <v>53</v>
      </c>
      <c r="D34" s="58">
        <v>3</v>
      </c>
    </row>
    <row r="35" spans="2:4" ht="66.599999999999994" customHeight="1" x14ac:dyDescent="0.25">
      <c r="B35" s="58"/>
      <c r="C35" s="59" t="s">
        <v>112</v>
      </c>
      <c r="D35" s="58">
        <v>3</v>
      </c>
    </row>
    <row r="36" spans="2:4" ht="104.45" customHeight="1" x14ac:dyDescent="0.25">
      <c r="B36" s="58"/>
      <c r="C36" s="59" t="s">
        <v>87</v>
      </c>
      <c r="D36" s="58">
        <v>3</v>
      </c>
    </row>
    <row r="37" spans="2:4" x14ac:dyDescent="0.25">
      <c r="B37" s="58"/>
      <c r="C37" s="63" t="s">
        <v>12</v>
      </c>
      <c r="D37" s="58"/>
    </row>
    <row r="38" spans="2:4" ht="77.45" customHeight="1" x14ac:dyDescent="0.25">
      <c r="B38" s="56" t="s">
        <v>42</v>
      </c>
      <c r="C38" s="57" t="s">
        <v>68</v>
      </c>
      <c r="D38" s="56">
        <f>MAX(D39:D40)</f>
        <v>8</v>
      </c>
    </row>
    <row r="39" spans="2:4" ht="34.9" customHeight="1" x14ac:dyDescent="0.25">
      <c r="B39" s="58"/>
      <c r="C39" s="65" t="s">
        <v>89</v>
      </c>
      <c r="D39" s="58">
        <v>8</v>
      </c>
    </row>
    <row r="40" spans="2:4" ht="18" customHeight="1" x14ac:dyDescent="0.25">
      <c r="B40" s="58"/>
      <c r="C40" s="59" t="s">
        <v>88</v>
      </c>
      <c r="D40" s="58">
        <v>0</v>
      </c>
    </row>
    <row r="41" spans="2:4" ht="21" customHeight="1" x14ac:dyDescent="0.25">
      <c r="B41" s="58"/>
      <c r="C41" s="63" t="s">
        <v>13</v>
      </c>
      <c r="D41" s="58"/>
    </row>
    <row r="42" spans="2:4" ht="35.450000000000003" customHeight="1" x14ac:dyDescent="0.25">
      <c r="B42" s="56" t="s">
        <v>40</v>
      </c>
      <c r="C42" s="66" t="s">
        <v>124</v>
      </c>
      <c r="D42" s="67">
        <v>3</v>
      </c>
    </row>
    <row r="43" spans="2:4" ht="54" customHeight="1" x14ac:dyDescent="0.25">
      <c r="B43" s="58"/>
      <c r="C43" s="68" t="s">
        <v>104</v>
      </c>
      <c r="D43" s="58">
        <v>3</v>
      </c>
    </row>
    <row r="44" spans="2:4" ht="28.9" customHeight="1" x14ac:dyDescent="0.25">
      <c r="B44" s="58"/>
      <c r="C44" s="68" t="s">
        <v>95</v>
      </c>
      <c r="D44" s="58">
        <v>0</v>
      </c>
    </row>
    <row r="45" spans="2:4" x14ac:dyDescent="0.25">
      <c r="B45" s="69"/>
      <c r="C45" s="70" t="s">
        <v>13</v>
      </c>
      <c r="D45" s="71"/>
    </row>
    <row r="46" spans="2:4" x14ac:dyDescent="0.25">
      <c r="B46" s="54" t="s">
        <v>16</v>
      </c>
      <c r="C46" s="55" t="s">
        <v>11</v>
      </c>
      <c r="D46" s="54">
        <f>D47+D54+D60</f>
        <v>20</v>
      </c>
    </row>
    <row r="47" spans="2:4" ht="30" x14ac:dyDescent="0.25">
      <c r="B47" s="56" t="s">
        <v>34</v>
      </c>
      <c r="C47" s="57" t="s">
        <v>125</v>
      </c>
      <c r="D47" s="56">
        <f>MAX(D48:D51)</f>
        <v>8</v>
      </c>
    </row>
    <row r="48" spans="2:4" x14ac:dyDescent="0.25">
      <c r="B48" s="58"/>
      <c r="C48" s="59" t="s">
        <v>6</v>
      </c>
      <c r="D48" s="58">
        <v>8</v>
      </c>
    </row>
    <row r="49" spans="2:4" x14ac:dyDescent="0.25">
      <c r="B49" s="58"/>
      <c r="C49" s="59" t="s">
        <v>7</v>
      </c>
      <c r="D49" s="58">
        <v>6</v>
      </c>
    </row>
    <row r="50" spans="2:4" x14ac:dyDescent="0.25">
      <c r="B50" s="58"/>
      <c r="C50" s="59" t="s">
        <v>8</v>
      </c>
      <c r="D50" s="58">
        <v>4</v>
      </c>
    </row>
    <row r="51" spans="2:4" x14ac:dyDescent="0.25">
      <c r="B51" s="58"/>
      <c r="C51" s="59" t="s">
        <v>9</v>
      </c>
      <c r="D51" s="58">
        <v>2</v>
      </c>
    </row>
    <row r="52" spans="2:4" x14ac:dyDescent="0.25">
      <c r="B52" s="58"/>
      <c r="C52" s="59" t="s">
        <v>114</v>
      </c>
      <c r="D52" s="58"/>
    </row>
    <row r="53" spans="2:4" x14ac:dyDescent="0.25">
      <c r="B53" s="58"/>
      <c r="C53" s="63" t="s">
        <v>13</v>
      </c>
      <c r="D53" s="58"/>
    </row>
    <row r="54" spans="2:4" ht="30" x14ac:dyDescent="0.25">
      <c r="B54" s="56" t="s">
        <v>35</v>
      </c>
      <c r="C54" s="57" t="s">
        <v>126</v>
      </c>
      <c r="D54" s="56">
        <f>MAX(D55:D58)</f>
        <v>7</v>
      </c>
    </row>
    <row r="55" spans="2:4" x14ac:dyDescent="0.25">
      <c r="B55" s="58"/>
      <c r="C55" s="65" t="s">
        <v>61</v>
      </c>
      <c r="D55" s="58">
        <v>7</v>
      </c>
    </row>
    <row r="56" spans="2:4" x14ac:dyDescent="0.25">
      <c r="B56" s="58"/>
      <c r="C56" s="59" t="s">
        <v>62</v>
      </c>
      <c r="D56" s="58">
        <v>5</v>
      </c>
    </row>
    <row r="57" spans="2:4" x14ac:dyDescent="0.25">
      <c r="B57" s="58"/>
      <c r="C57" s="59" t="s">
        <v>60</v>
      </c>
      <c r="D57" s="58">
        <v>3</v>
      </c>
    </row>
    <row r="58" spans="2:4" x14ac:dyDescent="0.25">
      <c r="B58" s="58"/>
      <c r="C58" s="59" t="s">
        <v>59</v>
      </c>
      <c r="D58" s="58">
        <v>1</v>
      </c>
    </row>
    <row r="59" spans="2:4" x14ac:dyDescent="0.25">
      <c r="B59" s="58"/>
      <c r="C59" s="63" t="s">
        <v>13</v>
      </c>
      <c r="D59" s="58"/>
    </row>
    <row r="60" spans="2:4" ht="30" x14ac:dyDescent="0.25">
      <c r="B60" s="56" t="s">
        <v>36</v>
      </c>
      <c r="C60" s="57" t="s">
        <v>127</v>
      </c>
      <c r="D60" s="56">
        <f>MAX(D61:D62)</f>
        <v>5</v>
      </c>
    </row>
    <row r="61" spans="2:4" x14ac:dyDescent="0.25">
      <c r="B61" s="58"/>
      <c r="C61" s="59" t="s">
        <v>58</v>
      </c>
      <c r="D61" s="58">
        <v>5</v>
      </c>
    </row>
    <row r="62" spans="2:4" x14ac:dyDescent="0.25">
      <c r="B62" s="58"/>
      <c r="C62" s="59" t="s">
        <v>57</v>
      </c>
      <c r="D62" s="58">
        <v>3</v>
      </c>
    </row>
    <row r="63" spans="2:4" x14ac:dyDescent="0.25">
      <c r="B63" s="58"/>
      <c r="C63" s="59" t="s">
        <v>56</v>
      </c>
      <c r="D63" s="58">
        <v>2</v>
      </c>
    </row>
    <row r="64" spans="2:4" x14ac:dyDescent="0.25">
      <c r="B64" s="58"/>
      <c r="C64" s="63" t="s">
        <v>13</v>
      </c>
      <c r="D64" s="58"/>
    </row>
    <row r="65" spans="2:6" x14ac:dyDescent="0.25">
      <c r="B65" s="54" t="s">
        <v>0</v>
      </c>
      <c r="C65" s="55" t="s">
        <v>10</v>
      </c>
      <c r="D65" s="54">
        <f>D66</f>
        <v>10</v>
      </c>
    </row>
    <row r="66" spans="2:6" x14ac:dyDescent="0.25">
      <c r="B66" s="56" t="s">
        <v>37</v>
      </c>
      <c r="C66" s="57" t="s">
        <v>117</v>
      </c>
      <c r="D66" s="56">
        <f>MAX(D67:D68)</f>
        <v>10</v>
      </c>
    </row>
    <row r="67" spans="2:6" ht="135.6" customHeight="1" x14ac:dyDescent="0.25">
      <c r="B67" s="58"/>
      <c r="C67" s="72" t="s">
        <v>128</v>
      </c>
      <c r="D67" s="58">
        <v>10</v>
      </c>
    </row>
    <row r="68" spans="2:6" ht="106.9" customHeight="1" x14ac:dyDescent="0.25">
      <c r="B68" s="58"/>
      <c r="C68" s="73" t="s">
        <v>70</v>
      </c>
      <c r="D68" s="58">
        <v>0</v>
      </c>
      <c r="E68" s="9"/>
      <c r="F68" s="9"/>
    </row>
    <row r="69" spans="2:6" ht="36" x14ac:dyDescent="0.25">
      <c r="B69" s="58"/>
      <c r="C69" s="74" t="s">
        <v>98</v>
      </c>
      <c r="D69" s="58"/>
      <c r="E69" s="9"/>
      <c r="F69" s="9"/>
    </row>
    <row r="70" spans="2:6" ht="30.6" customHeight="1" x14ac:dyDescent="0.25">
      <c r="B70" s="54" t="s">
        <v>1</v>
      </c>
      <c r="C70" s="55" t="s">
        <v>71</v>
      </c>
      <c r="D70" s="54">
        <f>D71+D78</f>
        <v>15</v>
      </c>
    </row>
    <row r="71" spans="2:6" ht="29.45" customHeight="1" x14ac:dyDescent="0.25">
      <c r="B71" s="56" t="s">
        <v>38</v>
      </c>
      <c r="C71" s="57" t="s">
        <v>2</v>
      </c>
      <c r="D71" s="56">
        <f>D72+D73+D74+D75+1</f>
        <v>11</v>
      </c>
    </row>
    <row r="72" spans="2:6" ht="61.15" customHeight="1" x14ac:dyDescent="0.25">
      <c r="B72" s="58"/>
      <c r="C72" s="72" t="s">
        <v>72</v>
      </c>
      <c r="D72" s="71">
        <v>3</v>
      </c>
    </row>
    <row r="73" spans="2:6" ht="51" customHeight="1" x14ac:dyDescent="0.25">
      <c r="B73" s="58"/>
      <c r="C73" s="72" t="s">
        <v>73</v>
      </c>
      <c r="D73" s="71">
        <v>3</v>
      </c>
    </row>
    <row r="74" spans="2:6" ht="51" customHeight="1" x14ac:dyDescent="0.25">
      <c r="B74" s="58"/>
      <c r="C74" s="72" t="s">
        <v>74</v>
      </c>
      <c r="D74" s="71">
        <v>2</v>
      </c>
    </row>
    <row r="75" spans="2:6" ht="33" customHeight="1" x14ac:dyDescent="0.25">
      <c r="B75" s="58"/>
      <c r="C75" s="72" t="s">
        <v>3</v>
      </c>
      <c r="D75" s="71">
        <v>2</v>
      </c>
    </row>
    <row r="76" spans="2:6" ht="78.599999999999994" customHeight="1" x14ac:dyDescent="0.25">
      <c r="B76" s="58"/>
      <c r="C76" s="72" t="s">
        <v>75</v>
      </c>
      <c r="D76" s="62">
        <v>1</v>
      </c>
    </row>
    <row r="77" spans="2:6" ht="24" x14ac:dyDescent="0.25">
      <c r="B77" s="58"/>
      <c r="C77" s="75" t="s">
        <v>90</v>
      </c>
      <c r="D77" s="71"/>
    </row>
    <row r="78" spans="2:6" ht="46.9" customHeight="1" x14ac:dyDescent="0.25">
      <c r="B78" s="56" t="s">
        <v>39</v>
      </c>
      <c r="C78" s="57" t="s">
        <v>76</v>
      </c>
      <c r="D78" s="56">
        <v>4</v>
      </c>
    </row>
    <row r="79" spans="2:6" s="11" customFormat="1" ht="57" customHeight="1" x14ac:dyDescent="0.25">
      <c r="B79" s="76"/>
      <c r="C79" s="77" t="s">
        <v>77</v>
      </c>
      <c r="D79" s="58">
        <v>4</v>
      </c>
    </row>
    <row r="80" spans="2:6" s="11" customFormat="1" ht="49.9" customHeight="1" x14ac:dyDescent="0.25">
      <c r="B80" s="76"/>
      <c r="C80" s="72" t="s">
        <v>78</v>
      </c>
      <c r="D80" s="58">
        <v>0</v>
      </c>
    </row>
    <row r="81" spans="2:4" s="11" customFormat="1" x14ac:dyDescent="0.25">
      <c r="B81" s="76"/>
      <c r="C81" s="70" t="s">
        <v>13</v>
      </c>
      <c r="D81" s="58"/>
    </row>
    <row r="82" spans="2:4" s="11" customFormat="1" x14ac:dyDescent="0.25">
      <c r="B82" s="82" t="s">
        <v>31</v>
      </c>
      <c r="C82" s="83"/>
      <c r="D82" s="76">
        <f>D70+D65+D46+D6</f>
        <v>100</v>
      </c>
    </row>
    <row r="84" spans="2:4" ht="14.45" customHeight="1" x14ac:dyDescent="0.25">
      <c r="B84" s="81" t="s">
        <v>79</v>
      </c>
      <c r="C84" s="81"/>
      <c r="D84" s="81"/>
    </row>
    <row r="85" spans="2:4" x14ac:dyDescent="0.25">
      <c r="B85" s="81"/>
      <c r="C85" s="81"/>
      <c r="D85" s="81"/>
    </row>
    <row r="86" spans="2:4" x14ac:dyDescent="0.25">
      <c r="B86" s="81"/>
      <c r="C86" s="81"/>
      <c r="D86" s="81"/>
    </row>
    <row r="87" spans="2:4" x14ac:dyDescent="0.25">
      <c r="B87" s="81"/>
      <c r="C87" s="81"/>
      <c r="D87" s="81"/>
    </row>
    <row r="88" spans="2:4" x14ac:dyDescent="0.25">
      <c r="B88" s="81"/>
      <c r="C88" s="81"/>
      <c r="D88" s="81"/>
    </row>
    <row r="89" spans="2:4" x14ac:dyDescent="0.25">
      <c r="B89" s="81"/>
      <c r="C89" s="81"/>
      <c r="D89" s="81"/>
    </row>
    <row r="90" spans="2:4" x14ac:dyDescent="0.25">
      <c r="B90" s="81"/>
      <c r="C90" s="81"/>
      <c r="D90" s="81"/>
    </row>
    <row r="91" spans="2:4" x14ac:dyDescent="0.25">
      <c r="B91" s="81"/>
      <c r="C91" s="81"/>
      <c r="D91" s="81"/>
    </row>
    <row r="92" spans="2:4" x14ac:dyDescent="0.25">
      <c r="B92" s="81"/>
      <c r="C92" s="81"/>
      <c r="D92" s="81"/>
    </row>
    <row r="93" spans="2:4" x14ac:dyDescent="0.25">
      <c r="B93" s="81"/>
      <c r="C93" s="81"/>
      <c r="D93" s="81"/>
    </row>
    <row r="94" spans="2:4" x14ac:dyDescent="0.25">
      <c r="B94" s="81"/>
      <c r="C94" s="81"/>
      <c r="D94" s="81"/>
    </row>
    <row r="95" spans="2:4" x14ac:dyDescent="0.25">
      <c r="B95" s="81"/>
      <c r="C95" s="81"/>
      <c r="D95" s="81"/>
    </row>
    <row r="96" spans="2:4" x14ac:dyDescent="0.25">
      <c r="B96" s="81"/>
      <c r="C96" s="81"/>
      <c r="D96" s="81"/>
    </row>
    <row r="97" spans="2:4" x14ac:dyDescent="0.25">
      <c r="B97" s="81"/>
      <c r="C97" s="81"/>
      <c r="D97" s="81"/>
    </row>
    <row r="98" spans="2:4" x14ac:dyDescent="0.25">
      <c r="B98" s="81"/>
      <c r="C98" s="81"/>
      <c r="D98" s="81"/>
    </row>
    <row r="99" spans="2:4" x14ac:dyDescent="0.25">
      <c r="B99" s="81"/>
      <c r="C99" s="81"/>
      <c r="D99" s="81"/>
    </row>
    <row r="100" spans="2:4" x14ac:dyDescent="0.25">
      <c r="B100" s="81"/>
      <c r="C100" s="81"/>
      <c r="D100" s="81"/>
    </row>
    <row r="101" spans="2:4" x14ac:dyDescent="0.25">
      <c r="B101" s="81"/>
      <c r="C101" s="81"/>
      <c r="D101" s="81"/>
    </row>
    <row r="102" spans="2:4" x14ac:dyDescent="0.25">
      <c r="B102" s="81"/>
      <c r="C102" s="81"/>
      <c r="D102" s="81"/>
    </row>
    <row r="103" spans="2:4" x14ac:dyDescent="0.25">
      <c r="B103" s="81"/>
      <c r="C103" s="81"/>
      <c r="D103" s="81"/>
    </row>
    <row r="104" spans="2:4" x14ac:dyDescent="0.25">
      <c r="B104" s="81"/>
      <c r="C104" s="81"/>
      <c r="D104" s="81"/>
    </row>
    <row r="105" spans="2:4" x14ac:dyDescent="0.25">
      <c r="B105" s="81"/>
      <c r="C105" s="81"/>
      <c r="D105" s="81"/>
    </row>
    <row r="106" spans="2:4" x14ac:dyDescent="0.25">
      <c r="B106" s="81"/>
      <c r="C106" s="81"/>
      <c r="D106" s="81"/>
    </row>
    <row r="107" spans="2:4" x14ac:dyDescent="0.25">
      <c r="B107" s="81"/>
      <c r="C107" s="81"/>
      <c r="D107" s="81"/>
    </row>
    <row r="108" spans="2:4" x14ac:dyDescent="0.25">
      <c r="B108" s="81"/>
      <c r="C108" s="81"/>
      <c r="D108" s="81"/>
    </row>
    <row r="109" spans="2:4" x14ac:dyDescent="0.25">
      <c r="B109" s="81"/>
      <c r="C109" s="81"/>
      <c r="D109" s="81"/>
    </row>
    <row r="110" spans="2:4" x14ac:dyDescent="0.25">
      <c r="B110" s="81"/>
      <c r="C110" s="81"/>
      <c r="D110" s="81"/>
    </row>
    <row r="111" spans="2:4" x14ac:dyDescent="0.25">
      <c r="B111" s="81"/>
      <c r="C111" s="81"/>
      <c r="D111" s="81"/>
    </row>
    <row r="112" spans="2:4" x14ac:dyDescent="0.25">
      <c r="B112" s="81"/>
      <c r="C112" s="81"/>
      <c r="D112" s="81"/>
    </row>
    <row r="113" spans="2:4" x14ac:dyDescent="0.25">
      <c r="B113" s="81"/>
      <c r="C113" s="81"/>
      <c r="D113" s="81"/>
    </row>
    <row r="114" spans="2:4" x14ac:dyDescent="0.25">
      <c r="B114" s="81"/>
      <c r="C114" s="81"/>
      <c r="D114" s="81"/>
    </row>
    <row r="115" spans="2:4" x14ac:dyDescent="0.25">
      <c r="B115" s="81"/>
      <c r="C115" s="81"/>
      <c r="D115" s="81"/>
    </row>
    <row r="116" spans="2:4" x14ac:dyDescent="0.25">
      <c r="B116" s="81"/>
      <c r="C116" s="81"/>
      <c r="D116" s="81"/>
    </row>
    <row r="117" spans="2:4" ht="14.45" hidden="1" customHeight="1" x14ac:dyDescent="0.25">
      <c r="B117" s="81"/>
      <c r="C117" s="81"/>
      <c r="D117" s="81"/>
    </row>
    <row r="118" spans="2:4" ht="2.4500000000000002" customHeight="1" x14ac:dyDescent="0.25">
      <c r="B118" s="81"/>
      <c r="C118" s="81"/>
      <c r="D118" s="81"/>
    </row>
    <row r="119" spans="2:4" ht="14.45" hidden="1" customHeight="1" x14ac:dyDescent="0.25">
      <c r="B119" s="81"/>
      <c r="C119" s="81"/>
      <c r="D119" s="81"/>
    </row>
    <row r="120" spans="2:4" ht="14.45" hidden="1" customHeight="1" x14ac:dyDescent="0.25">
      <c r="B120" s="81"/>
      <c r="C120" s="81"/>
      <c r="D120" s="81"/>
    </row>
    <row r="121" spans="2:4" ht="14.45" hidden="1" customHeight="1" x14ac:dyDescent="0.25">
      <c r="B121" s="81"/>
      <c r="C121" s="81"/>
      <c r="D121" s="81"/>
    </row>
    <row r="122" spans="2:4" ht="14.45" hidden="1" customHeight="1" x14ac:dyDescent="0.25">
      <c r="B122" s="81"/>
      <c r="C122" s="81"/>
      <c r="D122" s="81"/>
    </row>
    <row r="123" spans="2:4" ht="12.6" hidden="1" customHeight="1" x14ac:dyDescent="0.25">
      <c r="B123" s="81"/>
      <c r="C123" s="81"/>
      <c r="D123" s="81"/>
    </row>
    <row r="124" spans="2:4" ht="14.45" hidden="1" customHeight="1" x14ac:dyDescent="0.25">
      <c r="B124" s="81"/>
      <c r="C124" s="81"/>
      <c r="D124" s="81"/>
    </row>
    <row r="125" spans="2:4" ht="14.45" hidden="1" customHeight="1" x14ac:dyDescent="0.25">
      <c r="B125" s="81"/>
      <c r="C125" s="81"/>
      <c r="D125" s="81"/>
    </row>
    <row r="126" spans="2:4" ht="14.45" hidden="1" customHeight="1" x14ac:dyDescent="0.25">
      <c r="B126" s="81"/>
      <c r="C126" s="81"/>
      <c r="D126" s="81"/>
    </row>
    <row r="127" spans="2:4" ht="14.45" hidden="1" customHeight="1" x14ac:dyDescent="0.25">
      <c r="B127" s="81"/>
      <c r="C127" s="81"/>
      <c r="D127" s="81"/>
    </row>
    <row r="128" spans="2:4" ht="14.45" hidden="1" customHeight="1" x14ac:dyDescent="0.25">
      <c r="B128" s="81"/>
      <c r="C128" s="81"/>
      <c r="D128" s="81"/>
    </row>
    <row r="129" spans="2:4" ht="14.45" hidden="1" customHeight="1" x14ac:dyDescent="0.25">
      <c r="B129" s="81"/>
      <c r="C129" s="81"/>
      <c r="D129" s="81"/>
    </row>
    <row r="130" spans="2:4" ht="14.45" hidden="1" customHeight="1" x14ac:dyDescent="0.25">
      <c r="B130" s="81"/>
      <c r="C130" s="81"/>
      <c r="D130" s="81"/>
    </row>
    <row r="131" spans="2:4" ht="14.45" hidden="1" customHeight="1" x14ac:dyDescent="0.25">
      <c r="B131" s="81"/>
      <c r="C131" s="81"/>
      <c r="D131" s="81"/>
    </row>
    <row r="132" spans="2:4" ht="14.45" hidden="1" customHeight="1" x14ac:dyDescent="0.25">
      <c r="B132" s="81"/>
      <c r="C132" s="81"/>
      <c r="D132" s="81"/>
    </row>
    <row r="133" spans="2:4" ht="14.45" hidden="1" customHeight="1" x14ac:dyDescent="0.25">
      <c r="B133" s="81"/>
      <c r="C133" s="81"/>
      <c r="D133" s="81"/>
    </row>
    <row r="134" spans="2:4" ht="14.45" hidden="1" customHeight="1" x14ac:dyDescent="0.25">
      <c r="B134" s="81"/>
      <c r="C134" s="81"/>
      <c r="D134" s="81"/>
    </row>
    <row r="135" spans="2:4" ht="14.45" hidden="1" customHeight="1" x14ac:dyDescent="0.25">
      <c r="B135" s="81"/>
      <c r="C135" s="81"/>
      <c r="D135" s="81"/>
    </row>
    <row r="136" spans="2:4" ht="14.45" hidden="1" customHeight="1" x14ac:dyDescent="0.25">
      <c r="B136" s="81"/>
      <c r="C136" s="81"/>
      <c r="D136" s="81"/>
    </row>
    <row r="137" spans="2:4" x14ac:dyDescent="0.25">
      <c r="B137" s="81"/>
      <c r="C137" s="81"/>
      <c r="D137" s="81"/>
    </row>
    <row r="138" spans="2:4" ht="25.15" customHeight="1" x14ac:dyDescent="0.25">
      <c r="B138" s="81"/>
      <c r="C138" s="81"/>
      <c r="D138" s="81"/>
    </row>
    <row r="139" spans="2:4" ht="14.45" customHeight="1" x14ac:dyDescent="0.25">
      <c r="B139" s="81" t="s">
        <v>123</v>
      </c>
      <c r="C139" s="81"/>
      <c r="D139" s="81"/>
    </row>
    <row r="140" spans="2:4" x14ac:dyDescent="0.25">
      <c r="B140" s="81"/>
      <c r="C140" s="81"/>
      <c r="D140" s="81"/>
    </row>
    <row r="141" spans="2:4" x14ac:dyDescent="0.25">
      <c r="B141" s="81"/>
      <c r="C141" s="81"/>
      <c r="D141" s="81"/>
    </row>
    <row r="142" spans="2:4" x14ac:dyDescent="0.25">
      <c r="B142" s="81"/>
      <c r="C142" s="81"/>
      <c r="D142" s="81"/>
    </row>
    <row r="143" spans="2:4" x14ac:dyDescent="0.25">
      <c r="B143" s="81"/>
      <c r="C143" s="81"/>
      <c r="D143" s="81"/>
    </row>
    <row r="144" spans="2:4" x14ac:dyDescent="0.25">
      <c r="B144" s="81"/>
      <c r="C144" s="81"/>
      <c r="D144" s="81"/>
    </row>
    <row r="145" spans="2:4" x14ac:dyDescent="0.25">
      <c r="B145" s="81"/>
      <c r="C145" s="81"/>
      <c r="D145" s="81"/>
    </row>
    <row r="146" spans="2:4" x14ac:dyDescent="0.25">
      <c r="B146" s="81"/>
      <c r="C146" s="81"/>
      <c r="D146" s="81"/>
    </row>
    <row r="147" spans="2:4" ht="10.15" customHeight="1" x14ac:dyDescent="0.25">
      <c r="B147" s="81"/>
      <c r="C147" s="81"/>
      <c r="D147" s="81"/>
    </row>
    <row r="148" spans="2:4" x14ac:dyDescent="0.25">
      <c r="B148" s="81"/>
      <c r="C148" s="81"/>
      <c r="D148" s="81"/>
    </row>
    <row r="149" spans="2:4" x14ac:dyDescent="0.25">
      <c r="B149" s="81"/>
      <c r="C149" s="81"/>
      <c r="D149" s="81"/>
    </row>
    <row r="150" spans="2:4" ht="16.149999999999999" customHeight="1" x14ac:dyDescent="0.25">
      <c r="B150" s="81"/>
      <c r="C150" s="81"/>
      <c r="D150" s="81"/>
    </row>
    <row r="151" spans="2:4" ht="14.45" hidden="1" customHeight="1" x14ac:dyDescent="0.25">
      <c r="B151" s="81"/>
      <c r="C151" s="81"/>
      <c r="D151" s="81"/>
    </row>
    <row r="152" spans="2:4" ht="14.45" hidden="1" customHeight="1" x14ac:dyDescent="0.25">
      <c r="B152" s="81"/>
      <c r="C152" s="81"/>
      <c r="D152" s="81"/>
    </row>
    <row r="153" spans="2:4" ht="12.6" customHeight="1" x14ac:dyDescent="0.25">
      <c r="B153" s="81"/>
      <c r="C153" s="81"/>
      <c r="D153" s="81"/>
    </row>
    <row r="154" spans="2:4" ht="11.45" customHeight="1" x14ac:dyDescent="0.25">
      <c r="B154" s="81"/>
      <c r="C154" s="81"/>
      <c r="D154" s="81"/>
    </row>
    <row r="155" spans="2:4" ht="3" customHeight="1" x14ac:dyDescent="0.25">
      <c r="B155" s="81"/>
      <c r="C155" s="81"/>
      <c r="D155" s="81"/>
    </row>
    <row r="156" spans="2:4" ht="8.4499999999999993" customHeight="1" x14ac:dyDescent="0.25">
      <c r="B156" s="81"/>
      <c r="C156" s="81"/>
      <c r="D156" s="81"/>
    </row>
    <row r="157" spans="2:4" ht="10.9" customHeight="1" x14ac:dyDescent="0.25">
      <c r="B157" s="81"/>
      <c r="C157" s="81"/>
      <c r="D157" s="81"/>
    </row>
  </sheetData>
  <mergeCells count="4">
    <mergeCell ref="B139:D157"/>
    <mergeCell ref="B84:D138"/>
    <mergeCell ref="B82:C82"/>
    <mergeCell ref="C1:D1"/>
  </mergeCells>
  <pageMargins left="0.7" right="0.7" top="0.75" bottom="0.75" header="0.3" footer="0.3"/>
  <pageSetup paperSize="9" scale="34" fitToHeight="0" orientation="portrait" r:id="rId1"/>
  <ignoredErrors>
    <ignoredError sqref="D60 D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G126"/>
  <sheetViews>
    <sheetView tabSelected="1" zoomScaleNormal="100" workbookViewId="0">
      <selection activeCell="B2" sqref="B2"/>
    </sheetView>
  </sheetViews>
  <sheetFormatPr defaultColWidth="8.85546875" defaultRowHeight="15" x14ac:dyDescent="0.25"/>
  <cols>
    <col min="1" max="1" width="4.5703125" style="2" customWidth="1"/>
    <col min="2" max="2" width="85" style="2" customWidth="1"/>
    <col min="3" max="3" width="9.7109375" style="2" customWidth="1"/>
    <col min="4" max="4" width="19" style="2" customWidth="1"/>
    <col min="5" max="16384" width="8.85546875" style="2"/>
  </cols>
  <sheetData>
    <row r="1" spans="1:3" x14ac:dyDescent="0.25">
      <c r="B1" s="86"/>
      <c r="C1" s="86"/>
    </row>
    <row r="2" spans="1:3" ht="60" x14ac:dyDescent="0.25">
      <c r="B2" s="80" t="s">
        <v>130</v>
      </c>
      <c r="C2" s="24"/>
    </row>
    <row r="3" spans="1:3" x14ac:dyDescent="0.25">
      <c r="B3" s="51"/>
      <c r="C3" s="24"/>
    </row>
    <row r="4" spans="1:3" ht="30" x14ac:dyDescent="0.25">
      <c r="B4" s="25" t="s">
        <v>91</v>
      </c>
      <c r="C4" s="26"/>
    </row>
    <row r="5" spans="1:3" x14ac:dyDescent="0.25">
      <c r="B5" s="20"/>
    </row>
    <row r="6" spans="1:3" s="29" customFormat="1" ht="26.45" customHeight="1" x14ac:dyDescent="0.25">
      <c r="A6" s="27"/>
      <c r="B6" s="28" t="s">
        <v>4</v>
      </c>
      <c r="C6" s="28" t="s">
        <v>5</v>
      </c>
    </row>
    <row r="7" spans="1:3" ht="16.899999999999999" customHeight="1" x14ac:dyDescent="0.25">
      <c r="A7" s="30" t="s">
        <v>24</v>
      </c>
      <c r="B7" s="31" t="s">
        <v>51</v>
      </c>
      <c r="C7" s="32">
        <f>C8+C14+C19+C23+C27+C32+C41+C37</f>
        <v>55</v>
      </c>
    </row>
    <row r="8" spans="1:3" ht="60" x14ac:dyDescent="0.25">
      <c r="A8" s="33" t="s">
        <v>50</v>
      </c>
      <c r="B8" s="34" t="s">
        <v>80</v>
      </c>
      <c r="C8" s="35">
        <v>10</v>
      </c>
    </row>
    <row r="9" spans="1:3" ht="255" x14ac:dyDescent="0.25">
      <c r="A9" s="4"/>
      <c r="B9" s="5" t="s">
        <v>102</v>
      </c>
      <c r="C9" s="4">
        <v>10</v>
      </c>
    </row>
    <row r="10" spans="1:3" ht="55.15" customHeight="1" x14ac:dyDescent="0.25">
      <c r="A10" s="4"/>
      <c r="B10" s="5" t="s">
        <v>93</v>
      </c>
      <c r="C10" s="4">
        <v>5</v>
      </c>
    </row>
    <row r="11" spans="1:3" ht="55.15" customHeight="1" x14ac:dyDescent="0.25">
      <c r="A11" s="4"/>
      <c r="B11" s="5" t="s">
        <v>92</v>
      </c>
      <c r="C11" s="4">
        <v>0</v>
      </c>
    </row>
    <row r="12" spans="1:3" ht="39" customHeight="1" x14ac:dyDescent="0.25">
      <c r="A12" s="4"/>
      <c r="B12" s="5" t="s">
        <v>106</v>
      </c>
      <c r="C12" s="4">
        <v>0</v>
      </c>
    </row>
    <row r="13" spans="1:3" ht="61.9" customHeight="1" x14ac:dyDescent="0.25">
      <c r="A13" s="89" t="s">
        <v>81</v>
      </c>
      <c r="B13" s="90"/>
      <c r="C13" s="91"/>
    </row>
    <row r="14" spans="1:3" ht="30" x14ac:dyDescent="0.25">
      <c r="A14" s="36" t="s">
        <v>49</v>
      </c>
      <c r="B14" s="34" t="s">
        <v>82</v>
      </c>
      <c r="C14" s="35">
        <v>5</v>
      </c>
    </row>
    <row r="15" spans="1:3" ht="19.899999999999999" customHeight="1" x14ac:dyDescent="0.25">
      <c r="A15" s="37"/>
      <c r="B15" s="5" t="s">
        <v>109</v>
      </c>
      <c r="C15" s="14">
        <v>5</v>
      </c>
    </row>
    <row r="16" spans="1:3" ht="16.899999999999999" customHeight="1" x14ac:dyDescent="0.25">
      <c r="A16" s="37"/>
      <c r="B16" s="5" t="s">
        <v>108</v>
      </c>
      <c r="C16" s="14">
        <v>2</v>
      </c>
    </row>
    <row r="17" spans="1:7" ht="16.899999999999999" customHeight="1" x14ac:dyDescent="0.25">
      <c r="A17" s="37"/>
      <c r="B17" s="5" t="s">
        <v>55</v>
      </c>
      <c r="C17" s="14">
        <v>0</v>
      </c>
    </row>
    <row r="18" spans="1:7" ht="16.899999999999999" customHeight="1" x14ac:dyDescent="0.25">
      <c r="A18" s="37"/>
      <c r="B18" s="21" t="s">
        <v>13</v>
      </c>
      <c r="C18" s="14"/>
    </row>
    <row r="19" spans="1:7" x14ac:dyDescent="0.25">
      <c r="A19" s="36" t="s">
        <v>48</v>
      </c>
      <c r="B19" s="34" t="s">
        <v>25</v>
      </c>
      <c r="C19" s="35">
        <f>C20+C21</f>
        <v>6</v>
      </c>
    </row>
    <row r="20" spans="1:7" x14ac:dyDescent="0.25">
      <c r="A20" s="38"/>
      <c r="B20" s="39" t="s">
        <v>94</v>
      </c>
      <c r="C20" s="14">
        <v>3</v>
      </c>
    </row>
    <row r="21" spans="1:7" ht="45" x14ac:dyDescent="0.25">
      <c r="A21" s="38"/>
      <c r="B21" s="40" t="s">
        <v>26</v>
      </c>
      <c r="C21" s="14">
        <v>3</v>
      </c>
    </row>
    <row r="22" spans="1:7" ht="21" customHeight="1" x14ac:dyDescent="0.25">
      <c r="A22" s="38"/>
      <c r="B22" s="21" t="s">
        <v>12</v>
      </c>
      <c r="C22" s="14"/>
    </row>
    <row r="23" spans="1:7" x14ac:dyDescent="0.25">
      <c r="A23" s="33" t="s">
        <v>47</v>
      </c>
      <c r="B23" s="1" t="s">
        <v>46</v>
      </c>
      <c r="C23" s="35">
        <f>C24+C25</f>
        <v>6</v>
      </c>
      <c r="D23" s="87"/>
      <c r="E23" s="87"/>
      <c r="F23" s="87"/>
      <c r="G23" s="87"/>
    </row>
    <row r="24" spans="1:7" ht="180" x14ac:dyDescent="0.25">
      <c r="A24" s="38"/>
      <c r="B24" s="5" t="s">
        <v>110</v>
      </c>
      <c r="C24" s="4">
        <v>3</v>
      </c>
      <c r="D24" s="87"/>
      <c r="E24" s="87"/>
      <c r="F24" s="87"/>
      <c r="G24" s="87"/>
    </row>
    <row r="25" spans="1:7" ht="120" x14ac:dyDescent="0.25">
      <c r="A25" s="38"/>
      <c r="B25" s="8" t="s">
        <v>111</v>
      </c>
      <c r="C25" s="4">
        <v>3</v>
      </c>
      <c r="D25" s="87"/>
      <c r="E25" s="87"/>
      <c r="F25" s="87"/>
      <c r="G25" s="87"/>
    </row>
    <row r="26" spans="1:7" x14ac:dyDescent="0.25">
      <c r="A26" s="38"/>
      <c r="B26" s="6" t="s">
        <v>12</v>
      </c>
      <c r="C26" s="14"/>
      <c r="D26" s="87"/>
      <c r="E26" s="87"/>
      <c r="F26" s="87"/>
      <c r="G26" s="87"/>
    </row>
    <row r="27" spans="1:7" ht="90" x14ac:dyDescent="0.25">
      <c r="A27" s="33" t="s">
        <v>45</v>
      </c>
      <c r="B27" s="34" t="s">
        <v>27</v>
      </c>
      <c r="C27" s="35">
        <v>8</v>
      </c>
    </row>
    <row r="28" spans="1:7" x14ac:dyDescent="0.25">
      <c r="A28" s="41"/>
      <c r="B28" s="42" t="s">
        <v>20</v>
      </c>
      <c r="C28" s="41">
        <v>8</v>
      </c>
    </row>
    <row r="29" spans="1:7" x14ac:dyDescent="0.25">
      <c r="A29" s="41"/>
      <c r="B29" s="42" t="s">
        <v>21</v>
      </c>
      <c r="C29" s="41">
        <v>5</v>
      </c>
    </row>
    <row r="30" spans="1:7" x14ac:dyDescent="0.25">
      <c r="A30" s="41"/>
      <c r="B30" s="42" t="s">
        <v>22</v>
      </c>
      <c r="C30" s="41">
        <v>3</v>
      </c>
    </row>
    <row r="31" spans="1:7" x14ac:dyDescent="0.25">
      <c r="A31" s="38"/>
      <c r="B31" s="6" t="s">
        <v>13</v>
      </c>
      <c r="C31" s="14"/>
    </row>
    <row r="32" spans="1:7" x14ac:dyDescent="0.25">
      <c r="A32" s="33" t="s">
        <v>44</v>
      </c>
      <c r="B32" s="34" t="s">
        <v>54</v>
      </c>
      <c r="C32" s="35">
        <f>C33+C34+C35</f>
        <v>9</v>
      </c>
    </row>
    <row r="33" spans="1:3" ht="216.6" customHeight="1" x14ac:dyDescent="0.25">
      <c r="A33" s="38"/>
      <c r="B33" s="16" t="s">
        <v>53</v>
      </c>
      <c r="C33" s="38">
        <v>3</v>
      </c>
    </row>
    <row r="34" spans="1:3" ht="62.45" customHeight="1" x14ac:dyDescent="0.25">
      <c r="A34" s="38"/>
      <c r="B34" s="73" t="s">
        <v>112</v>
      </c>
      <c r="C34" s="14">
        <v>3</v>
      </c>
    </row>
    <row r="35" spans="1:3" ht="150" x14ac:dyDescent="0.25">
      <c r="A35" s="38"/>
      <c r="B35" s="22" t="s">
        <v>113</v>
      </c>
      <c r="C35" s="14">
        <v>3</v>
      </c>
    </row>
    <row r="36" spans="1:3" x14ac:dyDescent="0.25">
      <c r="A36" s="38"/>
      <c r="B36" s="21" t="s">
        <v>12</v>
      </c>
      <c r="C36" s="14"/>
    </row>
    <row r="37" spans="1:3" ht="75" x14ac:dyDescent="0.25">
      <c r="A37" s="33" t="s">
        <v>42</v>
      </c>
      <c r="B37" s="34" t="s">
        <v>41</v>
      </c>
      <c r="C37" s="35">
        <v>8</v>
      </c>
    </row>
    <row r="38" spans="1:3" ht="30" x14ac:dyDescent="0.25">
      <c r="A38" s="38"/>
      <c r="B38" s="43" t="s">
        <v>83</v>
      </c>
      <c r="C38" s="38">
        <v>8</v>
      </c>
    </row>
    <row r="39" spans="1:3" ht="16.899999999999999" customHeight="1" x14ac:dyDescent="0.25">
      <c r="A39" s="44"/>
      <c r="B39" s="45" t="s">
        <v>43</v>
      </c>
      <c r="C39" s="14">
        <v>0</v>
      </c>
    </row>
    <row r="40" spans="1:3" x14ac:dyDescent="0.25">
      <c r="A40" s="38"/>
      <c r="B40" s="21" t="s">
        <v>12</v>
      </c>
      <c r="C40" s="14"/>
    </row>
    <row r="41" spans="1:3" ht="45" x14ac:dyDescent="0.25">
      <c r="A41" s="33" t="s">
        <v>40</v>
      </c>
      <c r="B41" s="34" t="s">
        <v>69</v>
      </c>
      <c r="C41" s="35">
        <v>3</v>
      </c>
    </row>
    <row r="42" spans="1:3" ht="45" x14ac:dyDescent="0.25">
      <c r="A42" s="38"/>
      <c r="B42" s="16" t="s">
        <v>84</v>
      </c>
      <c r="C42" s="38">
        <v>3</v>
      </c>
    </row>
    <row r="43" spans="1:3" ht="30" x14ac:dyDescent="0.25">
      <c r="A43" s="38"/>
      <c r="B43" s="16" t="s">
        <v>95</v>
      </c>
      <c r="C43" s="14">
        <v>0</v>
      </c>
    </row>
    <row r="44" spans="1:3" x14ac:dyDescent="0.25">
      <c r="A44" s="38"/>
      <c r="B44" s="21" t="s">
        <v>13</v>
      </c>
      <c r="C44" s="14"/>
    </row>
    <row r="45" spans="1:3" x14ac:dyDescent="0.25">
      <c r="A45" s="30" t="s">
        <v>28</v>
      </c>
      <c r="B45" s="31" t="s">
        <v>11</v>
      </c>
      <c r="C45" s="32">
        <f>C46+C53+C59</f>
        <v>20</v>
      </c>
    </row>
    <row r="46" spans="1:3" ht="30" x14ac:dyDescent="0.25">
      <c r="A46" s="33" t="s">
        <v>34</v>
      </c>
      <c r="B46" s="34" t="s">
        <v>116</v>
      </c>
      <c r="C46" s="35">
        <v>8</v>
      </c>
    </row>
    <row r="47" spans="1:3" x14ac:dyDescent="0.25">
      <c r="A47" s="38"/>
      <c r="B47" s="22" t="s">
        <v>6</v>
      </c>
      <c r="C47" s="14">
        <v>8</v>
      </c>
    </row>
    <row r="48" spans="1:3" x14ac:dyDescent="0.25">
      <c r="A48" s="38"/>
      <c r="B48" s="22" t="s">
        <v>7</v>
      </c>
      <c r="C48" s="14">
        <v>6</v>
      </c>
    </row>
    <row r="49" spans="1:3" x14ac:dyDescent="0.25">
      <c r="A49" s="38"/>
      <c r="B49" s="22" t="s">
        <v>8</v>
      </c>
      <c r="C49" s="14">
        <v>4</v>
      </c>
    </row>
    <row r="50" spans="1:3" x14ac:dyDescent="0.25">
      <c r="A50" s="38"/>
      <c r="B50" s="22" t="s">
        <v>9</v>
      </c>
      <c r="C50" s="14">
        <v>2</v>
      </c>
    </row>
    <row r="51" spans="1:3" x14ac:dyDescent="0.25">
      <c r="A51" s="38"/>
      <c r="B51" s="22" t="s">
        <v>114</v>
      </c>
      <c r="C51" s="14">
        <v>0</v>
      </c>
    </row>
    <row r="52" spans="1:3" x14ac:dyDescent="0.25">
      <c r="A52" s="38"/>
      <c r="B52" s="21" t="s">
        <v>13</v>
      </c>
      <c r="C52" s="14"/>
    </row>
    <row r="53" spans="1:3" ht="30" x14ac:dyDescent="0.25">
      <c r="A53" s="33" t="s">
        <v>35</v>
      </c>
      <c r="B53" s="34" t="s">
        <v>115</v>
      </c>
      <c r="C53" s="35">
        <v>7</v>
      </c>
    </row>
    <row r="54" spans="1:3" x14ac:dyDescent="0.25">
      <c r="A54" s="38"/>
      <c r="B54" s="5" t="s">
        <v>61</v>
      </c>
      <c r="C54" s="14">
        <v>7</v>
      </c>
    </row>
    <row r="55" spans="1:3" x14ac:dyDescent="0.25">
      <c r="A55" s="38"/>
      <c r="B55" s="5" t="s">
        <v>62</v>
      </c>
      <c r="C55" s="14">
        <v>5</v>
      </c>
    </row>
    <row r="56" spans="1:3" x14ac:dyDescent="0.25">
      <c r="A56" s="38"/>
      <c r="B56" s="5" t="s">
        <v>60</v>
      </c>
      <c r="C56" s="14">
        <v>3</v>
      </c>
    </row>
    <row r="57" spans="1:3" x14ac:dyDescent="0.25">
      <c r="A57" s="38"/>
      <c r="B57" s="5" t="s">
        <v>59</v>
      </c>
      <c r="C57" s="14">
        <v>1</v>
      </c>
    </row>
    <row r="58" spans="1:3" x14ac:dyDescent="0.25">
      <c r="A58" s="38"/>
      <c r="B58" s="21" t="s">
        <v>13</v>
      </c>
      <c r="C58" s="14"/>
    </row>
    <row r="59" spans="1:3" ht="30" x14ac:dyDescent="0.25">
      <c r="A59" s="33" t="s">
        <v>36</v>
      </c>
      <c r="B59" s="34" t="s">
        <v>85</v>
      </c>
      <c r="C59" s="35">
        <v>5</v>
      </c>
    </row>
    <row r="60" spans="1:3" x14ac:dyDescent="0.25">
      <c r="A60" s="38"/>
      <c r="B60" s="5" t="s">
        <v>58</v>
      </c>
      <c r="C60" s="14">
        <v>5</v>
      </c>
    </row>
    <row r="61" spans="1:3" x14ac:dyDescent="0.25">
      <c r="A61" s="38"/>
      <c r="B61" s="5" t="s">
        <v>57</v>
      </c>
      <c r="C61" s="14">
        <v>3</v>
      </c>
    </row>
    <row r="62" spans="1:3" x14ac:dyDescent="0.25">
      <c r="A62" s="38"/>
      <c r="B62" s="5" t="s">
        <v>56</v>
      </c>
      <c r="C62" s="14">
        <v>2</v>
      </c>
    </row>
    <row r="63" spans="1:3" x14ac:dyDescent="0.25">
      <c r="A63" s="38"/>
      <c r="B63" s="21" t="s">
        <v>13</v>
      </c>
      <c r="C63" s="14"/>
    </row>
    <row r="64" spans="1:3" x14ac:dyDescent="0.25">
      <c r="A64" s="30" t="s">
        <v>0</v>
      </c>
      <c r="B64" s="31" t="s">
        <v>10</v>
      </c>
      <c r="C64" s="32">
        <f>C65</f>
        <v>10</v>
      </c>
    </row>
    <row r="65" spans="1:4" x14ac:dyDescent="0.25">
      <c r="A65" s="33" t="s">
        <v>37</v>
      </c>
      <c r="B65" s="34" t="s">
        <v>117</v>
      </c>
      <c r="C65" s="35">
        <v>10</v>
      </c>
    </row>
    <row r="66" spans="1:4" ht="165" x14ac:dyDescent="0.25">
      <c r="A66" s="38"/>
      <c r="B66" s="22" t="s">
        <v>118</v>
      </c>
      <c r="C66" s="4">
        <v>10</v>
      </c>
    </row>
    <row r="67" spans="1:4" ht="135" x14ac:dyDescent="0.25">
      <c r="A67" s="38"/>
      <c r="B67" s="22" t="s">
        <v>70</v>
      </c>
      <c r="C67" s="4">
        <v>0</v>
      </c>
    </row>
    <row r="68" spans="1:4" ht="36" x14ac:dyDescent="0.25">
      <c r="A68" s="38"/>
      <c r="B68" s="23" t="s">
        <v>98</v>
      </c>
      <c r="C68" s="4"/>
    </row>
    <row r="69" spans="1:4" ht="30" x14ac:dyDescent="0.25">
      <c r="A69" s="30" t="s">
        <v>1</v>
      </c>
      <c r="B69" s="3" t="s">
        <v>71</v>
      </c>
      <c r="C69" s="32">
        <f>C70+C77</f>
        <v>15</v>
      </c>
    </row>
    <row r="70" spans="1:4" ht="30" x14ac:dyDescent="0.25">
      <c r="A70" s="33" t="s">
        <v>38</v>
      </c>
      <c r="B70" s="34" t="s">
        <v>29</v>
      </c>
      <c r="C70" s="35">
        <v>11</v>
      </c>
    </row>
    <row r="71" spans="1:4" ht="59.45" customHeight="1" x14ac:dyDescent="0.25">
      <c r="A71" s="38"/>
      <c r="B71" s="73" t="s">
        <v>86</v>
      </c>
      <c r="C71" s="14">
        <v>3</v>
      </c>
    </row>
    <row r="72" spans="1:4" ht="45.6" customHeight="1" x14ac:dyDescent="0.25">
      <c r="A72" s="38"/>
      <c r="B72" s="73" t="s">
        <v>30</v>
      </c>
      <c r="C72" s="14">
        <v>3</v>
      </c>
    </row>
    <row r="73" spans="1:4" ht="44.45" customHeight="1" x14ac:dyDescent="0.25">
      <c r="A73" s="38"/>
      <c r="B73" s="22" t="s">
        <v>19</v>
      </c>
      <c r="C73" s="14">
        <v>2</v>
      </c>
    </row>
    <row r="74" spans="1:4" ht="17.45" customHeight="1" x14ac:dyDescent="0.25">
      <c r="A74" s="38"/>
      <c r="B74" s="22" t="s">
        <v>3</v>
      </c>
      <c r="C74" s="14">
        <v>2</v>
      </c>
    </row>
    <row r="75" spans="1:4" ht="81" customHeight="1" x14ac:dyDescent="0.25">
      <c r="A75" s="38"/>
      <c r="B75" s="73" t="s">
        <v>96</v>
      </c>
      <c r="C75" s="14">
        <v>1</v>
      </c>
      <c r="D75" s="46"/>
    </row>
    <row r="76" spans="1:4" ht="28.15" customHeight="1" x14ac:dyDescent="0.25">
      <c r="A76" s="38"/>
      <c r="B76" s="78" t="s">
        <v>90</v>
      </c>
      <c r="C76" s="14"/>
    </row>
    <row r="77" spans="1:4" ht="52.9" customHeight="1" x14ac:dyDescent="0.25">
      <c r="A77" s="47" t="s">
        <v>39</v>
      </c>
      <c r="B77" s="48" t="s">
        <v>119</v>
      </c>
      <c r="C77" s="49">
        <v>4</v>
      </c>
    </row>
    <row r="78" spans="1:4" s="10" customFormat="1" ht="47.45" customHeight="1" x14ac:dyDescent="0.25">
      <c r="A78" s="12"/>
      <c r="B78" s="79" t="s">
        <v>99</v>
      </c>
      <c r="C78" s="4">
        <v>4</v>
      </c>
    </row>
    <row r="79" spans="1:4" s="10" customFormat="1" ht="46.9" customHeight="1" x14ac:dyDescent="0.25">
      <c r="A79" s="12"/>
      <c r="B79" s="22" t="s">
        <v>63</v>
      </c>
      <c r="C79" s="4">
        <v>0</v>
      </c>
    </row>
    <row r="80" spans="1:4" s="10" customFormat="1" x14ac:dyDescent="0.25">
      <c r="A80" s="12"/>
      <c r="B80" s="21" t="s">
        <v>13</v>
      </c>
      <c r="C80" s="4"/>
    </row>
    <row r="81" spans="1:3" x14ac:dyDescent="0.25">
      <c r="A81" s="50"/>
      <c r="B81" s="50" t="s">
        <v>31</v>
      </c>
      <c r="C81" s="50">
        <f>C7+C45+C64+C69</f>
        <v>100</v>
      </c>
    </row>
    <row r="83" spans="1:3" ht="14.45" customHeight="1" x14ac:dyDescent="0.25">
      <c r="A83" s="88" t="s">
        <v>100</v>
      </c>
      <c r="B83" s="88"/>
      <c r="C83" s="88"/>
    </row>
    <row r="84" spans="1:3" ht="10.9" customHeight="1" x14ac:dyDescent="0.25">
      <c r="A84" s="88"/>
      <c r="B84" s="88"/>
      <c r="C84" s="88"/>
    </row>
    <row r="85" spans="1:3" hidden="1" x14ac:dyDescent="0.25">
      <c r="A85" s="88"/>
      <c r="B85" s="88"/>
      <c r="C85" s="88"/>
    </row>
    <row r="86" spans="1:3" hidden="1" x14ac:dyDescent="0.25">
      <c r="A86" s="88"/>
      <c r="B86" s="88"/>
      <c r="C86" s="88"/>
    </row>
    <row r="87" spans="1:3" x14ac:dyDescent="0.25">
      <c r="A87" s="88"/>
      <c r="B87" s="88"/>
      <c r="C87" s="88"/>
    </row>
    <row r="88" spans="1:3" ht="6" customHeight="1" x14ac:dyDescent="0.25">
      <c r="A88" s="88"/>
      <c r="B88" s="88"/>
      <c r="C88" s="88"/>
    </row>
    <row r="89" spans="1:3" hidden="1" x14ac:dyDescent="0.25">
      <c r="A89" s="88"/>
      <c r="B89" s="88"/>
      <c r="C89" s="88"/>
    </row>
    <row r="90" spans="1:3" ht="81.599999999999994" customHeight="1" x14ac:dyDescent="0.25">
      <c r="A90" s="88"/>
      <c r="B90" s="88"/>
      <c r="C90" s="88"/>
    </row>
    <row r="91" spans="1:3" x14ac:dyDescent="0.25">
      <c r="A91" s="88"/>
      <c r="B91" s="88"/>
      <c r="C91" s="88"/>
    </row>
    <row r="92" spans="1:3" x14ac:dyDescent="0.25">
      <c r="A92" s="88"/>
      <c r="B92" s="88"/>
      <c r="C92" s="88"/>
    </row>
    <row r="93" spans="1:3" x14ac:dyDescent="0.25">
      <c r="A93" s="88"/>
      <c r="B93" s="88"/>
      <c r="C93" s="88"/>
    </row>
    <row r="94" spans="1:3" x14ac:dyDescent="0.25">
      <c r="A94" s="88"/>
      <c r="B94" s="88"/>
      <c r="C94" s="88"/>
    </row>
    <row r="95" spans="1:3" x14ac:dyDescent="0.25">
      <c r="A95" s="88"/>
      <c r="B95" s="88"/>
      <c r="C95" s="88"/>
    </row>
    <row r="96" spans="1:3" x14ac:dyDescent="0.25">
      <c r="A96" s="88"/>
      <c r="B96" s="88"/>
      <c r="C96" s="88"/>
    </row>
    <row r="97" spans="1:3" x14ac:dyDescent="0.25">
      <c r="A97" s="88"/>
      <c r="B97" s="88"/>
      <c r="C97" s="88"/>
    </row>
    <row r="98" spans="1:3" x14ac:dyDescent="0.25">
      <c r="A98" s="88"/>
      <c r="B98" s="88"/>
      <c r="C98" s="88"/>
    </row>
    <row r="99" spans="1:3" x14ac:dyDescent="0.25">
      <c r="A99" s="88"/>
      <c r="B99" s="88"/>
      <c r="C99" s="88"/>
    </row>
    <row r="100" spans="1:3" x14ac:dyDescent="0.25">
      <c r="A100" s="88"/>
      <c r="B100" s="88"/>
      <c r="C100" s="88"/>
    </row>
    <row r="101" spans="1:3" x14ac:dyDescent="0.25">
      <c r="A101" s="88"/>
      <c r="B101" s="88"/>
      <c r="C101" s="88"/>
    </row>
    <row r="102" spans="1:3" ht="3.6" customHeight="1" x14ac:dyDescent="0.25">
      <c r="A102" s="88"/>
      <c r="B102" s="88"/>
      <c r="C102" s="88"/>
    </row>
    <row r="103" spans="1:3" hidden="1" x14ac:dyDescent="0.25">
      <c r="A103" s="88"/>
      <c r="B103" s="88"/>
      <c r="C103" s="88"/>
    </row>
    <row r="104" spans="1:3" hidden="1" x14ac:dyDescent="0.25">
      <c r="A104" s="88"/>
      <c r="B104" s="88"/>
      <c r="C104" s="88"/>
    </row>
    <row r="105" spans="1:3" hidden="1" x14ac:dyDescent="0.25">
      <c r="A105" s="88"/>
      <c r="B105" s="88"/>
      <c r="C105" s="88"/>
    </row>
    <row r="106" spans="1:3" hidden="1" x14ac:dyDescent="0.25">
      <c r="A106" s="88"/>
      <c r="B106" s="88"/>
      <c r="C106" s="88"/>
    </row>
    <row r="107" spans="1:3" hidden="1" x14ac:dyDescent="0.25">
      <c r="A107" s="88"/>
      <c r="B107" s="88"/>
      <c r="C107" s="88"/>
    </row>
    <row r="108" spans="1:3" hidden="1" x14ac:dyDescent="0.25">
      <c r="A108" s="88"/>
      <c r="B108" s="88"/>
      <c r="C108" s="88"/>
    </row>
    <row r="109" spans="1:3" hidden="1" x14ac:dyDescent="0.25">
      <c r="A109" s="88"/>
      <c r="B109" s="88"/>
      <c r="C109" s="88"/>
    </row>
    <row r="110" spans="1:3" hidden="1" x14ac:dyDescent="0.25">
      <c r="A110" s="88"/>
      <c r="B110" s="88"/>
      <c r="C110" s="88"/>
    </row>
    <row r="111" spans="1:3" x14ac:dyDescent="0.25">
      <c r="A111" s="88"/>
      <c r="B111" s="88"/>
      <c r="C111" s="88"/>
    </row>
    <row r="112" spans="1:3" x14ac:dyDescent="0.25">
      <c r="A112" s="88"/>
      <c r="B112" s="88"/>
      <c r="C112" s="88"/>
    </row>
    <row r="113" spans="1:3" x14ac:dyDescent="0.25">
      <c r="A113" s="88"/>
      <c r="B113" s="88"/>
      <c r="C113" s="88"/>
    </row>
    <row r="114" spans="1:3" x14ac:dyDescent="0.25">
      <c r="A114" s="88"/>
      <c r="B114" s="88"/>
      <c r="C114" s="88"/>
    </row>
    <row r="115" spans="1:3" x14ac:dyDescent="0.25">
      <c r="A115" s="88"/>
      <c r="B115" s="88"/>
      <c r="C115" s="88"/>
    </row>
    <row r="116" spans="1:3" x14ac:dyDescent="0.25">
      <c r="A116" s="88"/>
      <c r="B116" s="88"/>
      <c r="C116" s="88"/>
    </row>
    <row r="117" spans="1:3" x14ac:dyDescent="0.25">
      <c r="A117" s="88"/>
      <c r="B117" s="88"/>
      <c r="C117" s="88"/>
    </row>
    <row r="118" spans="1:3" x14ac:dyDescent="0.25">
      <c r="A118" s="88"/>
      <c r="B118" s="88"/>
      <c r="C118" s="88"/>
    </row>
    <row r="119" spans="1:3" x14ac:dyDescent="0.25">
      <c r="A119" s="88"/>
      <c r="B119" s="88"/>
      <c r="C119" s="88"/>
    </row>
    <row r="120" spans="1:3" x14ac:dyDescent="0.25">
      <c r="A120" s="88"/>
      <c r="B120" s="88"/>
      <c r="C120" s="88"/>
    </row>
    <row r="121" spans="1:3" x14ac:dyDescent="0.25">
      <c r="A121" s="88"/>
      <c r="B121" s="88"/>
      <c r="C121" s="88"/>
    </row>
    <row r="122" spans="1:3" x14ac:dyDescent="0.25">
      <c r="A122" s="88"/>
      <c r="B122" s="88"/>
      <c r="C122" s="88"/>
    </row>
    <row r="123" spans="1:3" x14ac:dyDescent="0.25">
      <c r="A123" s="88"/>
      <c r="B123" s="88"/>
      <c r="C123" s="88"/>
    </row>
    <row r="124" spans="1:3" x14ac:dyDescent="0.25">
      <c r="A124" s="88"/>
      <c r="B124" s="88"/>
      <c r="C124" s="88"/>
    </row>
    <row r="125" spans="1:3" x14ac:dyDescent="0.25">
      <c r="A125" s="88"/>
      <c r="B125" s="88"/>
      <c r="C125" s="88"/>
    </row>
    <row r="126" spans="1:3" x14ac:dyDescent="0.25">
      <c r="A126" s="88"/>
      <c r="B126" s="88"/>
      <c r="C126" s="88"/>
    </row>
  </sheetData>
  <mergeCells count="4">
    <mergeCell ref="B1:C1"/>
    <mergeCell ref="D23:G26"/>
    <mergeCell ref="A83:C126"/>
    <mergeCell ref="A13:C13"/>
  </mergeCells>
  <pageMargins left="0.17" right="0.17" top="0.31" bottom="0.23" header="0.17"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grila ETF ITI VJ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2025-08-28T08:48:32Z</cp:lastPrinted>
  <dcterms:created xsi:type="dcterms:W3CDTF">2023-08-04T10:31:37Z</dcterms:created>
  <dcterms:modified xsi:type="dcterms:W3CDTF">2025-09-03T09:10:00Z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